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<sst xmlns="http://schemas.openxmlformats.org/spreadsheetml/2006/main" count="140" uniqueCount="25">
  <si>
    <t>Nº</t>
  </si>
  <si>
    <t>Continente</t>
  </si>
  <si>
    <t>Norte</t>
  </si>
  <si>
    <t>Entre Douro e Vouga</t>
  </si>
  <si>
    <t>Arouca</t>
  </si>
  <si>
    <t>Santa Maria da Feira</t>
  </si>
  <si>
    <t>Oliveira de Azeméis</t>
  </si>
  <si>
    <t>São João da Madeira</t>
  </si>
  <si>
    <t>Vale de Cambra</t>
  </si>
  <si>
    <t>Sociedades Constituidas segundo a Classificação das Actividades Económicas</t>
  </si>
  <si>
    <t>Agricultura e pesca</t>
  </si>
  <si>
    <t>Indústrias extractivas</t>
  </si>
  <si>
    <t>Indústrias transformadoras</t>
  </si>
  <si>
    <t>Produção e distribuição de electricidade, gás e água</t>
  </si>
  <si>
    <t>Construção</t>
  </si>
  <si>
    <t>Comércio por grosso e a retalho</t>
  </si>
  <si>
    <t>Alojamento e restauração</t>
  </si>
  <si>
    <t>Transportes, armazenagem e comunicações</t>
  </si>
  <si>
    <t>Actividades financeiras</t>
  </si>
  <si>
    <t>Activ. imobiliárias, alugueres e serviços prestados às empresas</t>
  </si>
  <si>
    <t>Adm. pública, defesa e seg. social obrig., educação, saúde e acção social e outras</t>
  </si>
  <si>
    <t xml:space="preserve">AMP </t>
  </si>
  <si>
    <t>%</t>
  </si>
  <si>
    <t>Total</t>
  </si>
  <si>
    <t>Fonte:O País em Numeros, Edição 2006, INE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</si>
</sst>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textRotation="90" wrapText="1"/>
    </xf>
    <xf numFmtId="0" fontId="3" fillId="0" borderId="0" xfId="0" applyFont="1" applyAlignment="1">
      <alignment textRotation="90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 textRotation="90" wrapText="1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Evolução do Número de Sociedades no Concelho de Santa Maria da Feira - 2002, 2003, 2004</a:t>
            </a:r>
          </a:p>
        </c:rich>
      </c:tx>
      <c:layout>
        <c:manualLayout>
          <c:xMode val="factor"/>
          <c:yMode val="factor"/>
          <c:x val="-0.1912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2225"/>
          <c:w val="0.98775"/>
          <c:h val="0.7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Folha2!$B$3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Folha2!$C$2:$M$2</c:f>
              <c:strCache>
                <c:ptCount val="11"/>
                <c:pt idx="0">
                  <c:v>Agricultura e pesca</c:v>
                </c:pt>
                <c:pt idx="1">
                  <c:v>Indústrias extractivas</c:v>
                </c:pt>
                <c:pt idx="2">
                  <c:v>Indústrias transformadoras</c:v>
                </c:pt>
                <c:pt idx="3">
                  <c:v>Produção e distribuição de electricidade, gás e água</c:v>
                </c:pt>
                <c:pt idx="4">
                  <c:v>Construção</c:v>
                </c:pt>
                <c:pt idx="5">
                  <c:v>Comércio por grosso e a retalho</c:v>
                </c:pt>
                <c:pt idx="6">
                  <c:v>Alojamento e restauração</c:v>
                </c:pt>
                <c:pt idx="7">
                  <c:v>Transportes, armazenagem e comunicações</c:v>
                </c:pt>
                <c:pt idx="8">
                  <c:v>Actividades financeiras</c:v>
                </c:pt>
                <c:pt idx="9">
                  <c:v>Activ. imobiliárias, alugueres e serviços prestados às empresas</c:v>
                </c:pt>
                <c:pt idx="10">
                  <c:v>Adm. pública, defesa e seg. social obrig., educação, saúde e acção social e outras</c:v>
                </c:pt>
              </c:strCache>
            </c:strRef>
          </c:cat>
          <c:val>
            <c:numRef>
              <c:f>Folha2!$C$3:$M$3</c:f>
              <c:numCache>
                <c:ptCount val="11"/>
                <c:pt idx="0">
                  <c:v>0.6693760459000717</c:v>
                </c:pt>
                <c:pt idx="1">
                  <c:v>0.04781257470714798</c:v>
                </c:pt>
                <c:pt idx="2">
                  <c:v>34.04255319148936</c:v>
                </c:pt>
                <c:pt idx="3">
                  <c:v>0.09562514941429597</c:v>
                </c:pt>
                <c:pt idx="4">
                  <c:v>14.96533588333732</c:v>
                </c:pt>
                <c:pt idx="5">
                  <c:v>24.934257709777672</c:v>
                </c:pt>
                <c:pt idx="6">
                  <c:v>3.8967248386325606</c:v>
                </c:pt>
                <c:pt idx="7">
                  <c:v>3.3468802295003584</c:v>
                </c:pt>
                <c:pt idx="8">
                  <c:v>0.45421945971790584</c:v>
                </c:pt>
                <c:pt idx="9">
                  <c:v>14.31986612479082</c:v>
                </c:pt>
                <c:pt idx="10">
                  <c:v>3.2273487927324886</c:v>
                </c:pt>
              </c:numCache>
            </c:numRef>
          </c:val>
        </c:ser>
        <c:ser>
          <c:idx val="1"/>
          <c:order val="1"/>
          <c:tx>
            <c:strRef>
              <c:f>Folha2!$B$4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Folha2!$C$2:$M$2</c:f>
              <c:strCache>
                <c:ptCount val="11"/>
                <c:pt idx="0">
                  <c:v>Agricultura e pesca</c:v>
                </c:pt>
                <c:pt idx="1">
                  <c:v>Indústrias extractivas</c:v>
                </c:pt>
                <c:pt idx="2">
                  <c:v>Indústrias transformadoras</c:v>
                </c:pt>
                <c:pt idx="3">
                  <c:v>Produção e distribuição de electricidade, gás e água</c:v>
                </c:pt>
                <c:pt idx="4">
                  <c:v>Construção</c:v>
                </c:pt>
                <c:pt idx="5">
                  <c:v>Comércio por grosso e a retalho</c:v>
                </c:pt>
                <c:pt idx="6">
                  <c:v>Alojamento e restauração</c:v>
                </c:pt>
                <c:pt idx="7">
                  <c:v>Transportes, armazenagem e comunicações</c:v>
                </c:pt>
                <c:pt idx="8">
                  <c:v>Actividades financeiras</c:v>
                </c:pt>
                <c:pt idx="9">
                  <c:v>Activ. imobiliárias, alugueres e serviços prestados às empresas</c:v>
                </c:pt>
                <c:pt idx="10">
                  <c:v>Adm. pública, defesa e seg. social obrig., educação, saúde e acção social e outras</c:v>
                </c:pt>
              </c:strCache>
            </c:strRef>
          </c:cat>
          <c:val>
            <c:numRef>
              <c:f>Folha2!$C$4:$M$4</c:f>
              <c:numCache>
                <c:ptCount val="11"/>
                <c:pt idx="0">
                  <c:v>0.6379234491860977</c:v>
                </c:pt>
                <c:pt idx="1">
                  <c:v>0.06599208095028597</c:v>
                </c:pt>
                <c:pt idx="2">
                  <c:v>32.512098548174215</c:v>
                </c:pt>
                <c:pt idx="3">
                  <c:v>0.13198416190057194</c:v>
                </c:pt>
                <c:pt idx="4">
                  <c:v>15.15618125824901</c:v>
                </c:pt>
                <c:pt idx="5">
                  <c:v>25.67091948966124</c:v>
                </c:pt>
                <c:pt idx="6">
                  <c:v>4.003519577650682</c:v>
                </c:pt>
                <c:pt idx="7">
                  <c:v>3.519577650681918</c:v>
                </c:pt>
                <c:pt idx="8">
                  <c:v>0.4619445666520018</c:v>
                </c:pt>
                <c:pt idx="9">
                  <c:v>13.880334359876814</c:v>
                </c:pt>
                <c:pt idx="10">
                  <c:v>3.9595248570171577</c:v>
                </c:pt>
              </c:numCache>
            </c:numRef>
          </c:val>
        </c:ser>
        <c:ser>
          <c:idx val="2"/>
          <c:order val="2"/>
          <c:tx>
            <c:strRef>
              <c:f>Folha2!$B$5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Folha2!$C$2:$M$2</c:f>
              <c:strCache>
                <c:ptCount val="11"/>
                <c:pt idx="0">
                  <c:v>Agricultura e pesca</c:v>
                </c:pt>
                <c:pt idx="1">
                  <c:v>Indústrias extractivas</c:v>
                </c:pt>
                <c:pt idx="2">
                  <c:v>Indústrias transformadoras</c:v>
                </c:pt>
                <c:pt idx="3">
                  <c:v>Produção e distribuição de electricidade, gás e água</c:v>
                </c:pt>
                <c:pt idx="4">
                  <c:v>Construção</c:v>
                </c:pt>
                <c:pt idx="5">
                  <c:v>Comércio por grosso e a retalho</c:v>
                </c:pt>
                <c:pt idx="6">
                  <c:v>Alojamento e restauração</c:v>
                </c:pt>
                <c:pt idx="7">
                  <c:v>Transportes, armazenagem e comunicações</c:v>
                </c:pt>
                <c:pt idx="8">
                  <c:v>Actividades financeiras</c:v>
                </c:pt>
                <c:pt idx="9">
                  <c:v>Activ. imobiliárias, alugueres e serviços prestados às empresas</c:v>
                </c:pt>
                <c:pt idx="10">
                  <c:v>Adm. pública, defesa e seg. social obrig., educação, saúde e acção social e outras</c:v>
                </c:pt>
              </c:strCache>
            </c:strRef>
          </c:cat>
          <c:val>
            <c:numRef>
              <c:f>Folha2!$C$5:$M$5</c:f>
              <c:numCache>
                <c:ptCount val="11"/>
                <c:pt idx="0">
                  <c:v>0.5904349537492619</c:v>
                </c:pt>
                <c:pt idx="1">
                  <c:v>0.0590434953749262</c:v>
                </c:pt>
                <c:pt idx="2">
                  <c:v>28.891950403463884</c:v>
                </c:pt>
                <c:pt idx="3">
                  <c:v>0.09840582562487699</c:v>
                </c:pt>
                <c:pt idx="4">
                  <c:v>13.993308403857508</c:v>
                </c:pt>
                <c:pt idx="5">
                  <c:v>24.837630387718953</c:v>
                </c:pt>
                <c:pt idx="6">
                  <c:v>3.916551859870104</c:v>
                </c:pt>
                <c:pt idx="7">
                  <c:v>3.286754575870891</c:v>
                </c:pt>
                <c:pt idx="8">
                  <c:v>0.4723479629994096</c:v>
                </c:pt>
                <c:pt idx="9">
                  <c:v>19.46467230860067</c:v>
                </c:pt>
                <c:pt idx="10">
                  <c:v>4.388899822869514</c:v>
                </c:pt>
              </c:numCache>
            </c:numRef>
          </c:val>
        </c:ser>
        <c:axId val="57102198"/>
        <c:axId val="44157735"/>
      </c:barChart>
      <c:catAx>
        <c:axId val="57102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57735"/>
        <c:crosses val="autoZero"/>
        <c:auto val="1"/>
        <c:lblOffset val="100"/>
        <c:tickLblSkip val="1"/>
        <c:noMultiLvlLbl val="0"/>
      </c:catAx>
      <c:valAx>
        <c:axId val="44157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Fonte:O País em Numeros, Edição 2006, INE</a:t>
                </a:r>
              </a:p>
            </c:rich>
          </c:tx>
          <c:layout>
            <c:manualLayout>
              <c:xMode val="factor"/>
              <c:yMode val="factor"/>
              <c:x val="0.42125"/>
              <c:y val="0.05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02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93075"/>
          <c:w val="0.186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Evolução do Número de Sociedades no Concelho de Santa Maria da Feira - 2002, 2003, 2004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89"/>
          <c:w val="0.98775"/>
          <c:h val="0.7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Folha2!$B$3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Folha2!$C$2:$M$2</c:f>
              <c:strCache/>
            </c:strRef>
          </c:cat>
          <c:val>
            <c:numRef>
              <c:f>Folha2!$C$3:$M$3</c:f>
              <c:numCache/>
            </c:numRef>
          </c:val>
        </c:ser>
        <c:ser>
          <c:idx val="1"/>
          <c:order val="1"/>
          <c:tx>
            <c:strRef>
              <c:f>Folha2!$B$4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Folha2!$C$2:$M$2</c:f>
              <c:strCache/>
            </c:strRef>
          </c:cat>
          <c:val>
            <c:numRef>
              <c:f>Folha2!$C$4:$M$4</c:f>
              <c:numCache/>
            </c:numRef>
          </c:val>
        </c:ser>
        <c:ser>
          <c:idx val="2"/>
          <c:order val="2"/>
          <c:tx>
            <c:strRef>
              <c:f>Folha2!$B$5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Folha2!$C$2:$M$2</c:f>
              <c:strCache/>
            </c:strRef>
          </c:cat>
          <c:val>
            <c:numRef>
              <c:f>Folha2!$C$5:$M$5</c:f>
              <c:numCache/>
            </c:numRef>
          </c:val>
        </c:ser>
        <c:axId val="61875296"/>
        <c:axId val="20006753"/>
      </c:barChart>
      <c:catAx>
        <c:axId val="61875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06753"/>
        <c:crosses val="autoZero"/>
        <c:auto val="1"/>
        <c:lblOffset val="100"/>
        <c:tickLblSkip val="1"/>
        <c:noMultiLvlLbl val="0"/>
      </c:catAx>
      <c:valAx>
        <c:axId val="200067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75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975"/>
          <c:y val="0.83075"/>
          <c:w val="0.0592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381000</xdr:colOff>
      <xdr:row>14</xdr:row>
      <xdr:rowOff>142875</xdr:rowOff>
    </xdr:from>
    <xdr:to>
      <xdr:col>41</xdr:col>
      <xdr:colOff>504825</xdr:colOff>
      <xdr:row>29</xdr:row>
      <xdr:rowOff>133350</xdr:rowOff>
    </xdr:to>
    <xdr:graphicFrame>
      <xdr:nvGraphicFramePr>
        <xdr:cNvPr id="1" name="Gráfico 1"/>
        <xdr:cNvGraphicFramePr/>
      </xdr:nvGraphicFramePr>
      <xdr:xfrm>
        <a:off x="9658350" y="3629025"/>
        <a:ext cx="78009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</xdr:row>
      <xdr:rowOff>1790700</xdr:rowOff>
    </xdr:from>
    <xdr:to>
      <xdr:col>24</xdr:col>
      <xdr:colOff>209550</xdr:colOff>
      <xdr:row>25</xdr:row>
      <xdr:rowOff>152400</xdr:rowOff>
    </xdr:to>
    <xdr:graphicFrame>
      <xdr:nvGraphicFramePr>
        <xdr:cNvPr id="1" name="Gráfico 2"/>
        <xdr:cNvGraphicFramePr/>
      </xdr:nvGraphicFramePr>
      <xdr:xfrm>
        <a:off x="3895725" y="1952625"/>
        <a:ext cx="7791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48"/>
  <sheetViews>
    <sheetView tabSelected="1" zoomScalePageLayoutView="0" workbookViewId="0" topLeftCell="D10">
      <selection activeCell="AE34" sqref="AE34"/>
    </sheetView>
  </sheetViews>
  <sheetFormatPr defaultColWidth="9.140625" defaultRowHeight="12.75"/>
  <cols>
    <col min="1" max="1" width="9.140625" style="5" customWidth="1"/>
    <col min="2" max="2" width="18.7109375" style="5" bestFit="1" customWidth="1"/>
    <col min="3" max="3" width="7.00390625" style="5" bestFit="1" customWidth="1"/>
    <col min="4" max="4" width="5.00390625" style="5" bestFit="1" customWidth="1"/>
    <col min="5" max="5" width="3.57421875" style="5" bestFit="1" customWidth="1"/>
    <col min="6" max="6" width="4.00390625" style="5" bestFit="1" customWidth="1"/>
    <col min="7" max="7" width="3.57421875" style="5" bestFit="1" customWidth="1"/>
    <col min="8" max="8" width="6.00390625" style="5" bestFit="1" customWidth="1"/>
    <col min="9" max="9" width="4.57421875" style="5" bestFit="1" customWidth="1"/>
    <col min="10" max="10" width="4.00390625" style="5" bestFit="1" customWidth="1"/>
    <col min="11" max="11" width="3.57421875" style="5" bestFit="1" customWidth="1"/>
    <col min="12" max="12" width="6.00390625" style="5" bestFit="1" customWidth="1"/>
    <col min="13" max="13" width="4.57421875" style="5" bestFit="1" customWidth="1"/>
    <col min="14" max="14" width="7.00390625" style="5" bestFit="1" customWidth="1"/>
    <col min="15" max="15" width="4.57421875" style="5" bestFit="1" customWidth="1"/>
    <col min="16" max="16" width="6.00390625" style="5" bestFit="1" customWidth="1"/>
    <col min="17" max="17" width="3.57421875" style="5" bestFit="1" customWidth="1"/>
    <col min="18" max="18" width="6.00390625" style="5" bestFit="1" customWidth="1"/>
    <col min="19" max="19" width="3.57421875" style="5" bestFit="1" customWidth="1"/>
    <col min="20" max="20" width="5.00390625" style="5" bestFit="1" customWidth="1"/>
    <col min="21" max="21" width="3.57421875" style="5" bestFit="1" customWidth="1"/>
    <col min="22" max="22" width="6.00390625" style="5" bestFit="1" customWidth="1"/>
    <col min="23" max="23" width="4.57421875" style="5" bestFit="1" customWidth="1"/>
    <col min="24" max="24" width="6.00390625" style="5" bestFit="1" customWidth="1"/>
    <col min="25" max="25" width="3.57421875" style="5" bestFit="1" customWidth="1"/>
    <col min="26" max="27" width="6.00390625" style="5" bestFit="1" customWidth="1"/>
    <col min="28" max="30" width="5.00390625" style="5" bestFit="1" customWidth="1"/>
    <col min="31" max="33" width="6.00390625" style="5" bestFit="1" customWidth="1"/>
    <col min="34" max="36" width="8.140625" style="5" bestFit="1" customWidth="1"/>
    <col min="37" max="16384" width="9.140625" style="5" customWidth="1"/>
  </cols>
  <sheetData>
    <row r="2" ht="11.25">
      <c r="B2" s="9" t="s">
        <v>9</v>
      </c>
    </row>
    <row r="4" spans="3:25" s="6" customFormat="1" ht="126" customHeight="1">
      <c r="C4" s="6" t="s">
        <v>23</v>
      </c>
      <c r="D4" s="13" t="s">
        <v>10</v>
      </c>
      <c r="E4" s="13"/>
      <c r="F4" s="13" t="s">
        <v>11</v>
      </c>
      <c r="G4" s="13"/>
      <c r="H4" s="13" t="s">
        <v>12</v>
      </c>
      <c r="I4" s="13"/>
      <c r="J4" s="13" t="s">
        <v>13</v>
      </c>
      <c r="K4" s="13"/>
      <c r="L4" s="13" t="s">
        <v>14</v>
      </c>
      <c r="M4" s="13"/>
      <c r="N4" s="13" t="s">
        <v>15</v>
      </c>
      <c r="O4" s="13"/>
      <c r="P4" s="13" t="s">
        <v>16</v>
      </c>
      <c r="Q4" s="13"/>
      <c r="R4" s="13" t="s">
        <v>17</v>
      </c>
      <c r="S4" s="13"/>
      <c r="T4" s="13" t="s">
        <v>18</v>
      </c>
      <c r="U4" s="13"/>
      <c r="V4" s="13" t="s">
        <v>19</v>
      </c>
      <c r="W4" s="13"/>
      <c r="X4" s="13" t="s">
        <v>20</v>
      </c>
      <c r="Y4" s="13"/>
    </row>
    <row r="5" spans="2:25" ht="12" customHeight="1">
      <c r="B5" s="9">
        <v>2002</v>
      </c>
      <c r="C5" s="7" t="s">
        <v>0</v>
      </c>
      <c r="D5" s="7" t="s">
        <v>0</v>
      </c>
      <c r="E5" s="7" t="s">
        <v>22</v>
      </c>
      <c r="F5" s="7" t="s">
        <v>0</v>
      </c>
      <c r="G5" s="7" t="s">
        <v>22</v>
      </c>
      <c r="H5" s="7" t="s">
        <v>0</v>
      </c>
      <c r="I5" s="7" t="s">
        <v>22</v>
      </c>
      <c r="J5" s="7" t="s">
        <v>0</v>
      </c>
      <c r="K5" s="7" t="s">
        <v>22</v>
      </c>
      <c r="L5" s="7" t="s">
        <v>0</v>
      </c>
      <c r="M5" s="7" t="s">
        <v>22</v>
      </c>
      <c r="N5" s="7" t="s">
        <v>0</v>
      </c>
      <c r="O5" s="7" t="s">
        <v>22</v>
      </c>
      <c r="P5" s="7" t="s">
        <v>0</v>
      </c>
      <c r="Q5" s="7" t="s">
        <v>22</v>
      </c>
      <c r="R5" s="7" t="s">
        <v>0</v>
      </c>
      <c r="S5" s="7" t="s">
        <v>22</v>
      </c>
      <c r="T5" s="7" t="s">
        <v>0</v>
      </c>
      <c r="U5" s="7" t="s">
        <v>22</v>
      </c>
      <c r="V5" s="7" t="s">
        <v>0</v>
      </c>
      <c r="W5" s="7" t="s">
        <v>22</v>
      </c>
      <c r="X5" s="7" t="s">
        <v>0</v>
      </c>
      <c r="Y5" s="7" t="s">
        <v>22</v>
      </c>
    </row>
    <row r="6" spans="3:25" ht="11.25">
      <c r="C6" s="15">
        <v>2002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2:25" ht="11.25">
      <c r="B7" s="11" t="s">
        <v>1</v>
      </c>
      <c r="C7" s="11">
        <f>D7+F7+H7+J7+L7+N7+P7+R7+T7+V7+X7</f>
        <v>301053</v>
      </c>
      <c r="D7" s="11">
        <v>7529</v>
      </c>
      <c r="E7" s="12">
        <f>D7/C7*100</f>
        <v>2.5008885478636653</v>
      </c>
      <c r="F7" s="11">
        <v>873</v>
      </c>
      <c r="G7" s="12">
        <f>F7/C7*100</f>
        <v>0.2899821626092416</v>
      </c>
      <c r="H7" s="11">
        <v>42412</v>
      </c>
      <c r="I7" s="12">
        <f>H7/C7*100</f>
        <v>14.087884857483566</v>
      </c>
      <c r="J7" s="11">
        <v>357</v>
      </c>
      <c r="K7" s="12">
        <f>J7/C7*100</f>
        <v>0.11858377096391666</v>
      </c>
      <c r="L7" s="11">
        <v>38543</v>
      </c>
      <c r="M7" s="12">
        <f>L7/C7*100</f>
        <v>12.802729087569297</v>
      </c>
      <c r="N7" s="11">
        <v>95172</v>
      </c>
      <c r="O7" s="12">
        <f>N7/C7*100</f>
        <v>31.613038235792366</v>
      </c>
      <c r="P7" s="11">
        <v>27943</v>
      </c>
      <c r="Q7" s="12">
        <f>P7/C7*100</f>
        <v>9.281754375475415</v>
      </c>
      <c r="R7" s="11">
        <v>18130</v>
      </c>
      <c r="S7" s="12">
        <f>R7/C7*100</f>
        <v>6.022195427383218</v>
      </c>
      <c r="T7" s="11">
        <v>1971</v>
      </c>
      <c r="U7" s="12">
        <f>T7/C7*100</f>
        <v>0.6547019959940609</v>
      </c>
      <c r="V7" s="11">
        <v>46742</v>
      </c>
      <c r="W7" s="12">
        <f>V7/C7*100</f>
        <v>15.526169810631352</v>
      </c>
      <c r="X7" s="11">
        <v>21381</v>
      </c>
      <c r="Y7" s="12">
        <f>X7/C7*100</f>
        <v>7.102071728233899</v>
      </c>
    </row>
    <row r="8" spans="2:25" ht="11.25">
      <c r="B8" s="9" t="s">
        <v>2</v>
      </c>
      <c r="C8" s="9">
        <f aca="true" t="shared" si="0" ref="C8:C15">D8+F8+H8+J8+L8+N8+P8+R8+T8+V8+X8</f>
        <v>95885</v>
      </c>
      <c r="D8" s="9">
        <v>1277</v>
      </c>
      <c r="E8" s="10">
        <f aca="true" t="shared" si="1" ref="E8:E15">D8/C8*100</f>
        <v>1.3318037232100954</v>
      </c>
      <c r="F8" s="9">
        <v>308</v>
      </c>
      <c r="G8" s="10">
        <f aca="true" t="shared" si="2" ref="G8:G15">F8/C8*100</f>
        <v>0.3212181258799604</v>
      </c>
      <c r="H8" s="9">
        <v>20836</v>
      </c>
      <c r="I8" s="10">
        <f aca="true" t="shared" si="3" ref="I8:I15">H8/C8*100</f>
        <v>21.730197632580694</v>
      </c>
      <c r="J8" s="9">
        <v>134</v>
      </c>
      <c r="K8" s="10">
        <f aca="true" t="shared" si="4" ref="K8:K15">J8/C8*100</f>
        <v>0.1397507430776451</v>
      </c>
      <c r="L8" s="9">
        <v>12718</v>
      </c>
      <c r="M8" s="10">
        <f aca="true" t="shared" si="5" ref="M8:M15">L8/C8*100</f>
        <v>13.263805600458884</v>
      </c>
      <c r="N8" s="9">
        <v>29701</v>
      </c>
      <c r="O8" s="10">
        <f aca="true" t="shared" si="6" ref="O8:O15">N8/C8*100</f>
        <v>30.97564791156072</v>
      </c>
      <c r="P8" s="9">
        <v>6940</v>
      </c>
      <c r="Q8" s="10">
        <f aca="true" t="shared" si="7" ref="Q8:Q15">P8/C8*100</f>
        <v>7.237836992230276</v>
      </c>
      <c r="R8" s="9">
        <v>4816</v>
      </c>
      <c r="S8" s="10">
        <f aca="true" t="shared" si="8" ref="S8:S15">R8/C8*100</f>
        <v>5.02268342285029</v>
      </c>
      <c r="T8" s="9">
        <v>516</v>
      </c>
      <c r="U8" s="10">
        <f aca="true" t="shared" si="9" ref="U8:U15">T8/C8*100</f>
        <v>0.5381446524482453</v>
      </c>
      <c r="V8" s="9">
        <v>12723</v>
      </c>
      <c r="W8" s="10">
        <f aca="true" t="shared" si="10" ref="W8:W15">V8/C8*100</f>
        <v>13.269020180424468</v>
      </c>
      <c r="X8" s="9">
        <v>5916</v>
      </c>
      <c r="Y8" s="10">
        <f aca="true" t="shared" si="11" ref="Y8:Y15">X8/C8*100</f>
        <v>6.169891015278719</v>
      </c>
    </row>
    <row r="9" spans="2:25" ht="11.25">
      <c r="B9" s="9" t="s">
        <v>21</v>
      </c>
      <c r="C9" s="9">
        <f t="shared" si="0"/>
        <v>51211</v>
      </c>
      <c r="D9" s="9">
        <v>376</v>
      </c>
      <c r="E9" s="10">
        <f t="shared" si="1"/>
        <v>0.7342172580109743</v>
      </c>
      <c r="F9" s="9">
        <v>36</v>
      </c>
      <c r="G9" s="10">
        <f t="shared" si="2"/>
        <v>0.07029739704360391</v>
      </c>
      <c r="H9" s="9">
        <v>8887</v>
      </c>
      <c r="I9" s="10">
        <f t="shared" si="3"/>
        <v>17.353693542402997</v>
      </c>
      <c r="J9" s="9">
        <v>45</v>
      </c>
      <c r="K9" s="10">
        <f t="shared" si="4"/>
        <v>0.0878717463045049</v>
      </c>
      <c r="L9" s="9">
        <v>5898</v>
      </c>
      <c r="M9" s="10">
        <f t="shared" si="5"/>
        <v>11.51705688231044</v>
      </c>
      <c r="N9" s="9">
        <v>16909</v>
      </c>
      <c r="O9" s="10">
        <f t="shared" si="6"/>
        <v>33.01829685028607</v>
      </c>
      <c r="P9" s="9">
        <v>4202</v>
      </c>
      <c r="Q9" s="10">
        <f t="shared" si="7"/>
        <v>8.205268399367323</v>
      </c>
      <c r="R9" s="9">
        <v>2561</v>
      </c>
      <c r="S9" s="10">
        <f t="shared" si="8"/>
        <v>5.000878717463045</v>
      </c>
      <c r="T9" s="9">
        <v>326</v>
      </c>
      <c r="U9" s="10">
        <f t="shared" si="9"/>
        <v>0.6365819843393021</v>
      </c>
      <c r="V9" s="9">
        <v>8275</v>
      </c>
      <c r="W9" s="10">
        <f t="shared" si="10"/>
        <v>16.158637792661736</v>
      </c>
      <c r="X9" s="9">
        <v>3696</v>
      </c>
      <c r="Y9" s="10">
        <f t="shared" si="11"/>
        <v>7.217199429810002</v>
      </c>
    </row>
    <row r="10" spans="2:25" ht="11.25">
      <c r="B10" s="9" t="s">
        <v>3</v>
      </c>
      <c r="C10" s="9">
        <f t="shared" si="0"/>
        <v>8346</v>
      </c>
      <c r="D10" s="9">
        <v>78</v>
      </c>
      <c r="E10" s="10">
        <f t="shared" si="1"/>
        <v>0.9345794392523363</v>
      </c>
      <c r="F10" s="9">
        <v>10</v>
      </c>
      <c r="G10" s="10">
        <f t="shared" si="2"/>
        <v>0.11981787682722263</v>
      </c>
      <c r="H10" s="9">
        <v>2840</v>
      </c>
      <c r="I10" s="10">
        <f t="shared" si="3"/>
        <v>34.02827701893123</v>
      </c>
      <c r="J10" s="9">
        <v>11</v>
      </c>
      <c r="K10" s="10">
        <f t="shared" si="4"/>
        <v>0.13179966450994487</v>
      </c>
      <c r="L10" s="9">
        <v>1022</v>
      </c>
      <c r="M10" s="10">
        <f t="shared" si="5"/>
        <v>12.245387011742153</v>
      </c>
      <c r="N10" s="9">
        <v>2321</v>
      </c>
      <c r="O10" s="10">
        <f t="shared" si="6"/>
        <v>27.809729211598373</v>
      </c>
      <c r="P10" s="9">
        <v>383</v>
      </c>
      <c r="Q10" s="10">
        <f t="shared" si="7"/>
        <v>4.589024682482626</v>
      </c>
      <c r="R10" s="9">
        <v>316</v>
      </c>
      <c r="S10" s="10">
        <f t="shared" si="8"/>
        <v>3.786244907740235</v>
      </c>
      <c r="T10" s="9">
        <v>35</v>
      </c>
      <c r="U10" s="10">
        <f t="shared" si="9"/>
        <v>0.4193625688952792</v>
      </c>
      <c r="V10" s="9">
        <v>1010</v>
      </c>
      <c r="W10" s="10">
        <f t="shared" si="10"/>
        <v>12.101605559549485</v>
      </c>
      <c r="X10" s="9">
        <v>320</v>
      </c>
      <c r="Y10" s="10">
        <f t="shared" si="11"/>
        <v>3.834172058471124</v>
      </c>
    </row>
    <row r="11" spans="2:25" ht="11.25">
      <c r="B11" s="5" t="s">
        <v>4</v>
      </c>
      <c r="C11" s="5">
        <f t="shared" si="0"/>
        <v>473</v>
      </c>
      <c r="D11" s="5">
        <v>22</v>
      </c>
      <c r="E11" s="8">
        <f t="shared" si="1"/>
        <v>4.651162790697675</v>
      </c>
      <c r="F11" s="5">
        <v>1</v>
      </c>
      <c r="G11" s="8">
        <f t="shared" si="2"/>
        <v>0.21141649048625794</v>
      </c>
      <c r="H11" s="5">
        <v>117</v>
      </c>
      <c r="I11" s="8">
        <f t="shared" si="3"/>
        <v>24.735729386892178</v>
      </c>
      <c r="J11" s="5">
        <v>1</v>
      </c>
      <c r="K11" s="8">
        <f t="shared" si="4"/>
        <v>0.21141649048625794</v>
      </c>
      <c r="L11" s="5">
        <v>102</v>
      </c>
      <c r="M11" s="8">
        <f t="shared" si="5"/>
        <v>21.56448202959831</v>
      </c>
      <c r="N11" s="5">
        <v>113</v>
      </c>
      <c r="O11" s="8">
        <f t="shared" si="6"/>
        <v>23.890063424947147</v>
      </c>
      <c r="P11" s="5">
        <v>31</v>
      </c>
      <c r="Q11" s="8">
        <f t="shared" si="7"/>
        <v>6.553911205073996</v>
      </c>
      <c r="R11" s="5">
        <v>47</v>
      </c>
      <c r="S11" s="8">
        <f t="shared" si="8"/>
        <v>9.936575052854122</v>
      </c>
      <c r="T11" s="5">
        <v>1</v>
      </c>
      <c r="U11" s="8">
        <f t="shared" si="9"/>
        <v>0.21141649048625794</v>
      </c>
      <c r="V11" s="5">
        <v>25</v>
      </c>
      <c r="W11" s="8">
        <f t="shared" si="10"/>
        <v>5.2854122621564485</v>
      </c>
      <c r="X11" s="5">
        <v>13</v>
      </c>
      <c r="Y11" s="8">
        <f t="shared" si="11"/>
        <v>2.748414376321353</v>
      </c>
    </row>
    <row r="12" spans="2:25" ht="11.25">
      <c r="B12" s="11" t="s">
        <v>5</v>
      </c>
      <c r="C12" s="11">
        <f t="shared" si="0"/>
        <v>4183</v>
      </c>
      <c r="D12" s="11">
        <v>28</v>
      </c>
      <c r="E12" s="12">
        <f t="shared" si="1"/>
        <v>0.6693760459000717</v>
      </c>
      <c r="F12" s="11">
        <v>2</v>
      </c>
      <c r="G12" s="12">
        <f t="shared" si="2"/>
        <v>0.04781257470714798</v>
      </c>
      <c r="H12" s="11">
        <v>1424</v>
      </c>
      <c r="I12" s="12">
        <f t="shared" si="3"/>
        <v>34.04255319148936</v>
      </c>
      <c r="J12" s="11">
        <v>4</v>
      </c>
      <c r="K12" s="12">
        <f t="shared" si="4"/>
        <v>0.09562514941429597</v>
      </c>
      <c r="L12" s="11">
        <v>626</v>
      </c>
      <c r="M12" s="12">
        <f t="shared" si="5"/>
        <v>14.96533588333732</v>
      </c>
      <c r="N12" s="11">
        <v>1043</v>
      </c>
      <c r="O12" s="12">
        <f t="shared" si="6"/>
        <v>24.934257709777672</v>
      </c>
      <c r="P12" s="11">
        <v>163</v>
      </c>
      <c r="Q12" s="12">
        <f t="shared" si="7"/>
        <v>3.8967248386325606</v>
      </c>
      <c r="R12" s="11">
        <v>140</v>
      </c>
      <c r="S12" s="12">
        <f t="shared" si="8"/>
        <v>3.3468802295003584</v>
      </c>
      <c r="T12" s="11">
        <v>19</v>
      </c>
      <c r="U12" s="12">
        <f t="shared" si="9"/>
        <v>0.45421945971790584</v>
      </c>
      <c r="V12" s="11">
        <v>599</v>
      </c>
      <c r="W12" s="12">
        <f t="shared" si="10"/>
        <v>14.31986612479082</v>
      </c>
      <c r="X12" s="11">
        <v>135</v>
      </c>
      <c r="Y12" s="12">
        <f t="shared" si="11"/>
        <v>3.2273487927324886</v>
      </c>
    </row>
    <row r="13" spans="2:25" ht="11.25">
      <c r="B13" s="5" t="s">
        <v>6</v>
      </c>
      <c r="C13" s="5">
        <f t="shared" si="0"/>
        <v>2098</v>
      </c>
      <c r="D13" s="5">
        <v>17</v>
      </c>
      <c r="E13" s="8">
        <f t="shared" si="1"/>
        <v>0.8102955195424213</v>
      </c>
      <c r="F13" s="5">
        <v>6</v>
      </c>
      <c r="G13" s="8">
        <f t="shared" si="2"/>
        <v>0.2859866539561487</v>
      </c>
      <c r="H13" s="5">
        <v>865</v>
      </c>
      <c r="I13" s="8">
        <f t="shared" si="3"/>
        <v>41.229742612011435</v>
      </c>
      <c r="J13" s="5">
        <v>3</v>
      </c>
      <c r="K13" s="8">
        <f t="shared" si="4"/>
        <v>0.14299332697807435</v>
      </c>
      <c r="L13" s="5">
        <v>167</v>
      </c>
      <c r="M13" s="8">
        <f t="shared" si="5"/>
        <v>7.959961868446139</v>
      </c>
      <c r="N13" s="5">
        <v>582</v>
      </c>
      <c r="O13" s="8">
        <f t="shared" si="6"/>
        <v>27.740705433746427</v>
      </c>
      <c r="P13" s="5">
        <v>96</v>
      </c>
      <c r="Q13" s="8">
        <f t="shared" si="7"/>
        <v>4.575786463298379</v>
      </c>
      <c r="R13" s="5">
        <v>77</v>
      </c>
      <c r="S13" s="8">
        <f t="shared" si="8"/>
        <v>3.6701620591039084</v>
      </c>
      <c r="T13" s="5">
        <v>9</v>
      </c>
      <c r="U13" s="8">
        <f t="shared" si="9"/>
        <v>0.42897998093422307</v>
      </c>
      <c r="V13" s="5">
        <v>202</v>
      </c>
      <c r="W13" s="8">
        <f t="shared" si="10"/>
        <v>9.628217349857007</v>
      </c>
      <c r="X13" s="5">
        <v>74</v>
      </c>
      <c r="Y13" s="8">
        <f t="shared" si="11"/>
        <v>3.5271687321258343</v>
      </c>
    </row>
    <row r="14" spans="2:25" ht="11.25">
      <c r="B14" s="5" t="s">
        <v>7</v>
      </c>
      <c r="C14" s="5">
        <f t="shared" si="0"/>
        <v>1012</v>
      </c>
      <c r="D14" s="5">
        <v>1</v>
      </c>
      <c r="E14" s="8">
        <f t="shared" si="1"/>
        <v>0.09881422924901186</v>
      </c>
      <c r="F14" s="5">
        <v>0</v>
      </c>
      <c r="G14" s="8">
        <f t="shared" si="2"/>
        <v>0</v>
      </c>
      <c r="H14" s="5">
        <v>275</v>
      </c>
      <c r="I14" s="8">
        <f t="shared" si="3"/>
        <v>27.173913043478258</v>
      </c>
      <c r="J14" s="5">
        <v>1</v>
      </c>
      <c r="K14" s="8">
        <f t="shared" si="4"/>
        <v>0.09881422924901186</v>
      </c>
      <c r="L14" s="5">
        <v>51</v>
      </c>
      <c r="M14" s="8">
        <f t="shared" si="5"/>
        <v>5.0395256916996045</v>
      </c>
      <c r="N14" s="5">
        <v>409</v>
      </c>
      <c r="O14" s="8">
        <f t="shared" si="6"/>
        <v>40.41501976284585</v>
      </c>
      <c r="P14" s="5">
        <v>64</v>
      </c>
      <c r="Q14" s="8">
        <f t="shared" si="7"/>
        <v>6.324110671936759</v>
      </c>
      <c r="R14" s="5">
        <v>24</v>
      </c>
      <c r="S14" s="8">
        <f t="shared" si="8"/>
        <v>2.371541501976284</v>
      </c>
      <c r="T14" s="5">
        <v>2</v>
      </c>
      <c r="U14" s="8">
        <f t="shared" si="9"/>
        <v>0.1976284584980237</v>
      </c>
      <c r="V14" s="5">
        <v>116</v>
      </c>
      <c r="W14" s="8">
        <f t="shared" si="10"/>
        <v>11.462450592885375</v>
      </c>
      <c r="X14" s="5">
        <v>69</v>
      </c>
      <c r="Y14" s="8">
        <f t="shared" si="11"/>
        <v>6.8181818181818175</v>
      </c>
    </row>
    <row r="15" spans="2:25" ht="11.25">
      <c r="B15" s="5" t="s">
        <v>8</v>
      </c>
      <c r="C15" s="5">
        <f t="shared" si="0"/>
        <v>580</v>
      </c>
      <c r="D15" s="5">
        <v>10</v>
      </c>
      <c r="E15" s="8">
        <f t="shared" si="1"/>
        <v>1.7241379310344827</v>
      </c>
      <c r="F15" s="5">
        <v>1</v>
      </c>
      <c r="G15" s="8">
        <f t="shared" si="2"/>
        <v>0.1724137931034483</v>
      </c>
      <c r="H15" s="5">
        <v>159</v>
      </c>
      <c r="I15" s="8">
        <f t="shared" si="3"/>
        <v>27.413793103448274</v>
      </c>
      <c r="J15" s="5">
        <v>2</v>
      </c>
      <c r="K15" s="8">
        <f t="shared" si="4"/>
        <v>0.3448275862068966</v>
      </c>
      <c r="L15" s="5">
        <v>76</v>
      </c>
      <c r="M15" s="8">
        <f t="shared" si="5"/>
        <v>13.10344827586207</v>
      </c>
      <c r="N15" s="5">
        <v>174</v>
      </c>
      <c r="O15" s="8">
        <f t="shared" si="6"/>
        <v>30</v>
      </c>
      <c r="P15" s="5">
        <v>29</v>
      </c>
      <c r="Q15" s="8">
        <f t="shared" si="7"/>
        <v>5</v>
      </c>
      <c r="R15" s="5">
        <v>28</v>
      </c>
      <c r="S15" s="8">
        <f t="shared" si="8"/>
        <v>4.827586206896552</v>
      </c>
      <c r="T15" s="5">
        <v>4</v>
      </c>
      <c r="U15" s="8">
        <f t="shared" si="9"/>
        <v>0.6896551724137931</v>
      </c>
      <c r="V15" s="5">
        <v>68</v>
      </c>
      <c r="W15" s="8">
        <f t="shared" si="10"/>
        <v>11.724137931034482</v>
      </c>
      <c r="X15" s="5">
        <v>29</v>
      </c>
      <c r="Y15" s="8">
        <f t="shared" si="11"/>
        <v>5</v>
      </c>
    </row>
    <row r="16" spans="7:17" ht="11.25">
      <c r="G16" s="8"/>
      <c r="I16" s="8"/>
      <c r="Q16" s="8"/>
    </row>
    <row r="18" spans="4:25" ht="133.5" customHeight="1">
      <c r="D18" s="13" t="s">
        <v>10</v>
      </c>
      <c r="E18" s="13"/>
      <c r="F18" s="13" t="s">
        <v>11</v>
      </c>
      <c r="G18" s="13"/>
      <c r="H18" s="13" t="s">
        <v>12</v>
      </c>
      <c r="I18" s="13"/>
      <c r="J18" s="13" t="s">
        <v>13</v>
      </c>
      <c r="K18" s="13"/>
      <c r="L18" s="13" t="s">
        <v>14</v>
      </c>
      <c r="M18" s="13"/>
      <c r="N18" s="13" t="s">
        <v>15</v>
      </c>
      <c r="O18" s="13"/>
      <c r="P18" s="13" t="s">
        <v>16</v>
      </c>
      <c r="Q18" s="13"/>
      <c r="R18" s="13" t="s">
        <v>17</v>
      </c>
      <c r="S18" s="13"/>
      <c r="T18" s="13" t="s">
        <v>18</v>
      </c>
      <c r="U18" s="13"/>
      <c r="V18" s="13" t="s">
        <v>19</v>
      </c>
      <c r="W18" s="13"/>
      <c r="X18" s="13" t="s">
        <v>20</v>
      </c>
      <c r="Y18" s="13"/>
    </row>
    <row r="19" spans="2:25" ht="11.25">
      <c r="B19" s="9">
        <v>2003</v>
      </c>
      <c r="D19" s="7" t="s">
        <v>0</v>
      </c>
      <c r="E19" s="7" t="s">
        <v>22</v>
      </c>
      <c r="F19" s="7" t="s">
        <v>0</v>
      </c>
      <c r="G19" s="7"/>
      <c r="H19" s="7" t="s">
        <v>0</v>
      </c>
      <c r="I19" s="7" t="s">
        <v>22</v>
      </c>
      <c r="J19" s="7" t="s">
        <v>0</v>
      </c>
      <c r="K19" s="7" t="s">
        <v>22</v>
      </c>
      <c r="L19" s="7" t="s">
        <v>0</v>
      </c>
      <c r="M19" s="7" t="s">
        <v>22</v>
      </c>
      <c r="N19" s="7" t="s">
        <v>0</v>
      </c>
      <c r="O19" s="7" t="s">
        <v>22</v>
      </c>
      <c r="P19" s="7" t="s">
        <v>0</v>
      </c>
      <c r="Q19" s="7" t="s">
        <v>22</v>
      </c>
      <c r="R19" s="7" t="s">
        <v>0</v>
      </c>
      <c r="S19" s="7" t="s">
        <v>22</v>
      </c>
      <c r="T19" s="7" t="s">
        <v>0</v>
      </c>
      <c r="U19" s="7" t="s">
        <v>22</v>
      </c>
      <c r="V19" s="7" t="s">
        <v>0</v>
      </c>
      <c r="W19" s="7" t="s">
        <v>22</v>
      </c>
      <c r="X19" s="7" t="s">
        <v>0</v>
      </c>
      <c r="Y19" s="7" t="s">
        <v>22</v>
      </c>
    </row>
    <row r="20" spans="3:25" ht="11.25">
      <c r="C20" s="14">
        <v>2003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2:25" ht="11.25">
      <c r="B21" s="11" t="s">
        <v>1</v>
      </c>
      <c r="C21" s="11">
        <f>D21+F21+H21+J21+L21+N21+P21+R21+T21+V21+X21</f>
        <v>335254</v>
      </c>
      <c r="D21" s="11">
        <v>8941</v>
      </c>
      <c r="E21" s="12">
        <f>D21/C21*100</f>
        <v>2.6669331312974642</v>
      </c>
      <c r="F21" s="11">
        <v>920</v>
      </c>
      <c r="G21" s="12">
        <f>F21/C21*100</f>
        <v>0.2744187988808486</v>
      </c>
      <c r="H21" s="11">
        <v>45351</v>
      </c>
      <c r="I21" s="12">
        <f>H21/C21*100</f>
        <v>13.527355378310176</v>
      </c>
      <c r="J21" s="11">
        <v>418</v>
      </c>
      <c r="K21" s="12">
        <f>J21/C21*100</f>
        <v>0.12468158470890728</v>
      </c>
      <c r="L21" s="11">
        <v>44378</v>
      </c>
      <c r="M21" s="12">
        <f>L21/C21*100</f>
        <v>13.237127670363366</v>
      </c>
      <c r="N21" s="11">
        <v>104618</v>
      </c>
      <c r="O21" s="12">
        <f>N21/C21*100</f>
        <v>31.205593370996322</v>
      </c>
      <c r="P21" s="11">
        <v>31083</v>
      </c>
      <c r="Q21" s="12">
        <f>P21/C21*100</f>
        <v>9.271477745231973</v>
      </c>
      <c r="R21" s="11">
        <v>20809</v>
      </c>
      <c r="S21" s="12">
        <f>R21/C21*100</f>
        <v>6.20693563686041</v>
      </c>
      <c r="T21" s="11">
        <v>2138</v>
      </c>
      <c r="U21" s="12">
        <f>T21/C21*100</f>
        <v>0.6377254260948415</v>
      </c>
      <c r="V21" s="11">
        <v>51991</v>
      </c>
      <c r="W21" s="12">
        <f>V21/C21*100</f>
        <v>15.50794323110239</v>
      </c>
      <c r="X21" s="11">
        <v>24607</v>
      </c>
      <c r="Y21" s="12">
        <f>X21/C21*100</f>
        <v>7.339808026153305</v>
      </c>
    </row>
    <row r="22" spans="2:25" ht="11.25">
      <c r="B22" s="9" t="s">
        <v>2</v>
      </c>
      <c r="C22" s="9">
        <f aca="true" t="shared" si="12" ref="C22:C29">D22+F22+H22+J22+L22+N22+P22+R22+T22+V22+X22</f>
        <v>108099</v>
      </c>
      <c r="D22" s="9">
        <v>1541</v>
      </c>
      <c r="E22" s="10">
        <f aca="true" t="shared" si="13" ref="E22:E29">D22/C22*100</f>
        <v>1.4255451021748582</v>
      </c>
      <c r="F22" s="9">
        <v>328</v>
      </c>
      <c r="G22" s="10">
        <f aca="true" t="shared" si="14" ref="G22:G29">F22/C22*100</f>
        <v>0.30342556360373363</v>
      </c>
      <c r="H22" s="9">
        <v>22371</v>
      </c>
      <c r="I22" s="10">
        <f aca="true" t="shared" si="15" ref="I22:I29">H22/C22*100</f>
        <v>20.694918546887575</v>
      </c>
      <c r="J22" s="9">
        <v>161</v>
      </c>
      <c r="K22" s="10">
        <f aca="true" t="shared" si="16" ref="K22:K29">J22/C22*100</f>
        <v>0.14893754798841802</v>
      </c>
      <c r="L22" s="9">
        <v>14673</v>
      </c>
      <c r="M22" s="10">
        <f aca="true" t="shared" si="17" ref="M22:M29">L22/C22*100</f>
        <v>13.573668581577996</v>
      </c>
      <c r="N22" s="9">
        <v>33325</v>
      </c>
      <c r="O22" s="10">
        <f aca="true" t="shared" si="18" ref="O22:O29">N22/C22*100</f>
        <v>30.828222277726898</v>
      </c>
      <c r="P22" s="9">
        <v>7882</v>
      </c>
      <c r="Q22" s="10">
        <f aca="true" t="shared" si="19" ref="Q22:Q29">P22/C22*100</f>
        <v>7.291464305867769</v>
      </c>
      <c r="R22" s="9">
        <v>5739</v>
      </c>
      <c r="S22" s="10">
        <f aca="true" t="shared" si="20" ref="S22:S29">R22/C22*100</f>
        <v>5.309022285127522</v>
      </c>
      <c r="T22" s="9">
        <v>577</v>
      </c>
      <c r="U22" s="10">
        <f aca="true" t="shared" si="21" ref="U22:U29">T22/C22*100</f>
        <v>0.5337699701199826</v>
      </c>
      <c r="V22" s="9">
        <v>14450</v>
      </c>
      <c r="W22" s="10">
        <f aca="true" t="shared" si="22" ref="W22:W29">V22/C22*100</f>
        <v>13.367376201444973</v>
      </c>
      <c r="X22" s="9">
        <v>7052</v>
      </c>
      <c r="Y22" s="10">
        <f aca="true" t="shared" si="23" ref="Y22:Y29">X22/C22*100</f>
        <v>6.523649617480273</v>
      </c>
    </row>
    <row r="23" spans="2:25" ht="11.25">
      <c r="B23" s="9" t="s">
        <v>21</v>
      </c>
      <c r="C23" s="9">
        <f t="shared" si="12"/>
        <v>56910</v>
      </c>
      <c r="D23" s="9">
        <v>439</v>
      </c>
      <c r="E23" s="10">
        <f t="shared" si="13"/>
        <v>0.7713934282199966</v>
      </c>
      <c r="F23" s="9">
        <v>36</v>
      </c>
      <c r="G23" s="10">
        <f t="shared" si="14"/>
        <v>0.0632577754348972</v>
      </c>
      <c r="H23" s="9">
        <v>9482</v>
      </c>
      <c r="I23" s="10">
        <f t="shared" si="15"/>
        <v>16.661395185380425</v>
      </c>
      <c r="J23" s="9">
        <v>59</v>
      </c>
      <c r="K23" s="10">
        <f t="shared" si="16"/>
        <v>0.10367246529608154</v>
      </c>
      <c r="L23" s="9">
        <v>6629</v>
      </c>
      <c r="M23" s="10">
        <f t="shared" si="17"/>
        <v>11.648216482164822</v>
      </c>
      <c r="N23" s="9">
        <v>18659</v>
      </c>
      <c r="O23" s="10">
        <f t="shared" si="18"/>
        <v>32.786856439992974</v>
      </c>
      <c r="P23" s="9">
        <v>4689</v>
      </c>
      <c r="Q23" s="10">
        <f t="shared" si="19"/>
        <v>8.239325250395362</v>
      </c>
      <c r="R23" s="9">
        <v>2942</v>
      </c>
      <c r="S23" s="10">
        <f t="shared" si="20"/>
        <v>5.1695659813741</v>
      </c>
      <c r="T23" s="9">
        <v>360</v>
      </c>
      <c r="U23" s="10">
        <f t="shared" si="21"/>
        <v>0.632577754348972</v>
      </c>
      <c r="V23" s="9">
        <v>9304</v>
      </c>
      <c r="W23" s="10">
        <f t="shared" si="22"/>
        <v>16.348620629063433</v>
      </c>
      <c r="X23" s="9">
        <v>4311</v>
      </c>
      <c r="Y23" s="10">
        <f t="shared" si="23"/>
        <v>7.57511860832894</v>
      </c>
    </row>
    <row r="24" spans="2:25" ht="11.25">
      <c r="B24" s="9" t="s">
        <v>3</v>
      </c>
      <c r="C24" s="9">
        <f t="shared" si="12"/>
        <v>9179</v>
      </c>
      <c r="D24" s="9">
        <v>94</v>
      </c>
      <c r="E24" s="10">
        <f t="shared" si="13"/>
        <v>1.0240766968079311</v>
      </c>
      <c r="F24" s="9">
        <v>10</v>
      </c>
      <c r="G24" s="10">
        <f t="shared" si="14"/>
        <v>0.10894432944765224</v>
      </c>
      <c r="H24" s="9">
        <v>3040</v>
      </c>
      <c r="I24" s="10">
        <f t="shared" si="15"/>
        <v>33.119076152086286</v>
      </c>
      <c r="J24" s="9">
        <v>12</v>
      </c>
      <c r="K24" s="10">
        <f t="shared" si="16"/>
        <v>0.1307331953371827</v>
      </c>
      <c r="L24" s="9">
        <v>1111</v>
      </c>
      <c r="M24" s="10">
        <f t="shared" si="17"/>
        <v>12.103715001634164</v>
      </c>
      <c r="N24" s="9">
        <v>2591</v>
      </c>
      <c r="O24" s="10">
        <f t="shared" si="18"/>
        <v>28.2274757598867</v>
      </c>
      <c r="P24" s="9">
        <v>433</v>
      </c>
      <c r="Q24" s="10">
        <f t="shared" si="19"/>
        <v>4.717289465083343</v>
      </c>
      <c r="R24" s="9">
        <v>365</v>
      </c>
      <c r="S24" s="10">
        <f t="shared" si="20"/>
        <v>3.976468024839307</v>
      </c>
      <c r="T24" s="9">
        <v>40</v>
      </c>
      <c r="U24" s="10">
        <f t="shared" si="21"/>
        <v>0.43577731779060896</v>
      </c>
      <c r="V24" s="9">
        <v>1101</v>
      </c>
      <c r="W24" s="10">
        <f t="shared" si="22"/>
        <v>11.994770672186512</v>
      </c>
      <c r="X24" s="9">
        <v>382</v>
      </c>
      <c r="Y24" s="10">
        <f t="shared" si="23"/>
        <v>4.1616733849003165</v>
      </c>
    </row>
    <row r="25" spans="2:25" ht="11.25">
      <c r="B25" s="5" t="s">
        <v>4</v>
      </c>
      <c r="C25" s="5">
        <f t="shared" si="12"/>
        <v>525</v>
      </c>
      <c r="D25" s="5">
        <v>27</v>
      </c>
      <c r="E25" s="8">
        <f t="shared" si="13"/>
        <v>5.142857142857142</v>
      </c>
      <c r="F25" s="5">
        <v>1</v>
      </c>
      <c r="G25" s="8">
        <f t="shared" si="14"/>
        <v>0.19047619047619047</v>
      </c>
      <c r="H25" s="5">
        <v>125</v>
      </c>
      <c r="I25" s="8">
        <f t="shared" si="15"/>
        <v>23.809523809523807</v>
      </c>
      <c r="J25" s="5">
        <v>1</v>
      </c>
      <c r="K25" s="8">
        <f t="shared" si="16"/>
        <v>0.19047619047619047</v>
      </c>
      <c r="L25" s="5">
        <v>117</v>
      </c>
      <c r="M25" s="8">
        <f t="shared" si="17"/>
        <v>22.285714285714285</v>
      </c>
      <c r="N25" s="5">
        <v>126</v>
      </c>
      <c r="O25" s="8">
        <f t="shared" si="18"/>
        <v>24</v>
      </c>
      <c r="P25" s="5">
        <v>34</v>
      </c>
      <c r="Q25" s="8">
        <f t="shared" si="19"/>
        <v>6.476190476190475</v>
      </c>
      <c r="R25" s="5">
        <v>51</v>
      </c>
      <c r="S25" s="8">
        <f t="shared" si="20"/>
        <v>9.714285714285714</v>
      </c>
      <c r="T25" s="5">
        <v>2</v>
      </c>
      <c r="U25" s="8">
        <f t="shared" si="21"/>
        <v>0.38095238095238093</v>
      </c>
      <c r="V25" s="5">
        <v>27</v>
      </c>
      <c r="W25" s="8">
        <f t="shared" si="22"/>
        <v>5.142857142857142</v>
      </c>
      <c r="X25" s="5">
        <v>14</v>
      </c>
      <c r="Y25" s="8">
        <f t="shared" si="23"/>
        <v>2.666666666666667</v>
      </c>
    </row>
    <row r="26" spans="2:25" ht="11.25">
      <c r="B26" s="11" t="s">
        <v>5</v>
      </c>
      <c r="C26" s="11">
        <f t="shared" si="12"/>
        <v>4546</v>
      </c>
      <c r="D26" s="11">
        <v>29</v>
      </c>
      <c r="E26" s="12">
        <f t="shared" si="13"/>
        <v>0.6379234491860977</v>
      </c>
      <c r="F26" s="11">
        <v>3</v>
      </c>
      <c r="G26" s="12">
        <f t="shared" si="14"/>
        <v>0.06599208095028597</v>
      </c>
      <c r="H26" s="11">
        <v>1478</v>
      </c>
      <c r="I26" s="12">
        <f t="shared" si="15"/>
        <v>32.512098548174215</v>
      </c>
      <c r="J26" s="11">
        <v>6</v>
      </c>
      <c r="K26" s="12">
        <f t="shared" si="16"/>
        <v>0.13198416190057194</v>
      </c>
      <c r="L26" s="11">
        <v>689</v>
      </c>
      <c r="M26" s="12">
        <f t="shared" si="17"/>
        <v>15.15618125824901</v>
      </c>
      <c r="N26" s="11">
        <v>1167</v>
      </c>
      <c r="O26" s="12">
        <f t="shared" si="18"/>
        <v>25.67091948966124</v>
      </c>
      <c r="P26" s="11">
        <v>182</v>
      </c>
      <c r="Q26" s="12">
        <f t="shared" si="19"/>
        <v>4.003519577650682</v>
      </c>
      <c r="R26" s="11">
        <v>160</v>
      </c>
      <c r="S26" s="12">
        <f t="shared" si="20"/>
        <v>3.519577650681918</v>
      </c>
      <c r="T26" s="11">
        <v>21</v>
      </c>
      <c r="U26" s="12">
        <f t="shared" si="21"/>
        <v>0.4619445666520018</v>
      </c>
      <c r="V26" s="11">
        <v>631</v>
      </c>
      <c r="W26" s="12">
        <f t="shared" si="22"/>
        <v>13.880334359876814</v>
      </c>
      <c r="X26" s="11">
        <v>180</v>
      </c>
      <c r="Y26" s="12">
        <f t="shared" si="23"/>
        <v>3.9595248570171577</v>
      </c>
    </row>
    <row r="27" spans="2:25" ht="11.25">
      <c r="B27" s="5" t="s">
        <v>6</v>
      </c>
      <c r="C27" s="5">
        <f t="shared" si="12"/>
        <v>2171</v>
      </c>
      <c r="D27" s="5">
        <v>23</v>
      </c>
      <c r="E27" s="8">
        <f t="shared" si="13"/>
        <v>1.0594196222938737</v>
      </c>
      <c r="F27" s="5">
        <v>4</v>
      </c>
      <c r="G27" s="8">
        <f t="shared" si="14"/>
        <v>0.18424689083371718</v>
      </c>
      <c r="H27" s="5">
        <v>882</v>
      </c>
      <c r="I27" s="8">
        <f t="shared" si="15"/>
        <v>40.62643942883464</v>
      </c>
      <c r="J27" s="5">
        <v>2</v>
      </c>
      <c r="K27" s="8">
        <f t="shared" si="16"/>
        <v>0.09212344541685859</v>
      </c>
      <c r="L27" s="5">
        <v>154</v>
      </c>
      <c r="M27" s="8">
        <f t="shared" si="17"/>
        <v>7.093505297098111</v>
      </c>
      <c r="N27" s="5">
        <v>617</v>
      </c>
      <c r="O27" s="8">
        <f t="shared" si="18"/>
        <v>28.420082911100874</v>
      </c>
      <c r="P27" s="5">
        <v>100</v>
      </c>
      <c r="Q27" s="8">
        <f t="shared" si="19"/>
        <v>4.606172270842929</v>
      </c>
      <c r="R27" s="5">
        <v>89</v>
      </c>
      <c r="S27" s="8">
        <f t="shared" si="20"/>
        <v>4.099493321050208</v>
      </c>
      <c r="T27" s="5">
        <v>11</v>
      </c>
      <c r="U27" s="8">
        <f t="shared" si="21"/>
        <v>0.5066789497927222</v>
      </c>
      <c r="V27" s="5">
        <v>216</v>
      </c>
      <c r="W27" s="8">
        <f t="shared" si="22"/>
        <v>9.949332105020728</v>
      </c>
      <c r="X27" s="5">
        <v>73</v>
      </c>
      <c r="Y27" s="8">
        <f t="shared" si="23"/>
        <v>3.3625057577153386</v>
      </c>
    </row>
    <row r="28" spans="2:25" ht="11.25">
      <c r="B28" s="5" t="s">
        <v>7</v>
      </c>
      <c r="C28" s="5">
        <f t="shared" si="12"/>
        <v>1303</v>
      </c>
      <c r="D28" s="5">
        <v>2</v>
      </c>
      <c r="E28" s="8">
        <f t="shared" si="13"/>
        <v>0.15349194167306215</v>
      </c>
      <c r="F28" s="5">
        <v>1</v>
      </c>
      <c r="G28" s="8">
        <f t="shared" si="14"/>
        <v>0.07674597083653108</v>
      </c>
      <c r="H28" s="5">
        <v>383</v>
      </c>
      <c r="I28" s="8">
        <f t="shared" si="15"/>
        <v>29.3937068303914</v>
      </c>
      <c r="J28" s="5">
        <v>1</v>
      </c>
      <c r="K28" s="8">
        <f t="shared" si="16"/>
        <v>0.07674597083653108</v>
      </c>
      <c r="L28" s="5">
        <v>76</v>
      </c>
      <c r="M28" s="8">
        <f t="shared" si="17"/>
        <v>5.832693783576362</v>
      </c>
      <c r="N28" s="5">
        <v>495</v>
      </c>
      <c r="O28" s="8">
        <f t="shared" si="18"/>
        <v>37.98925556408289</v>
      </c>
      <c r="P28" s="5">
        <v>79</v>
      </c>
      <c r="Q28" s="8">
        <f t="shared" si="19"/>
        <v>6.062931696085956</v>
      </c>
      <c r="R28" s="5">
        <v>35</v>
      </c>
      <c r="S28" s="8">
        <f t="shared" si="20"/>
        <v>2.686108979278588</v>
      </c>
      <c r="T28" s="5">
        <v>2</v>
      </c>
      <c r="U28" s="8">
        <f t="shared" si="21"/>
        <v>0.15349194167306215</v>
      </c>
      <c r="V28" s="5">
        <v>146</v>
      </c>
      <c r="W28" s="8">
        <f t="shared" si="22"/>
        <v>11.204911742133538</v>
      </c>
      <c r="X28" s="5">
        <v>83</v>
      </c>
      <c r="Y28" s="8">
        <f t="shared" si="23"/>
        <v>6.36991557943208</v>
      </c>
    </row>
    <row r="29" spans="2:25" ht="11.25">
      <c r="B29" s="5" t="s">
        <v>8</v>
      </c>
      <c r="C29" s="5">
        <f t="shared" si="12"/>
        <v>634</v>
      </c>
      <c r="D29" s="5">
        <v>13</v>
      </c>
      <c r="E29" s="8">
        <f t="shared" si="13"/>
        <v>2.050473186119874</v>
      </c>
      <c r="F29" s="5">
        <v>1</v>
      </c>
      <c r="G29" s="8">
        <f t="shared" si="14"/>
        <v>0.15772870662460567</v>
      </c>
      <c r="H29" s="5">
        <v>172</v>
      </c>
      <c r="I29" s="8">
        <f t="shared" si="15"/>
        <v>27.129337539432175</v>
      </c>
      <c r="J29" s="5">
        <v>2</v>
      </c>
      <c r="K29" s="8">
        <f t="shared" si="16"/>
        <v>0.31545741324921134</v>
      </c>
      <c r="L29" s="5">
        <v>75</v>
      </c>
      <c r="M29" s="8">
        <f t="shared" si="17"/>
        <v>11.829652996845425</v>
      </c>
      <c r="N29" s="5">
        <v>186</v>
      </c>
      <c r="O29" s="8">
        <f t="shared" si="18"/>
        <v>29.33753943217666</v>
      </c>
      <c r="P29" s="5">
        <v>38</v>
      </c>
      <c r="Q29" s="8">
        <f t="shared" si="19"/>
        <v>5.993690851735016</v>
      </c>
      <c r="R29" s="5">
        <v>30</v>
      </c>
      <c r="S29" s="8">
        <f t="shared" si="20"/>
        <v>4.73186119873817</v>
      </c>
      <c r="T29" s="5">
        <v>4</v>
      </c>
      <c r="U29" s="8">
        <f t="shared" si="21"/>
        <v>0.6309148264984227</v>
      </c>
      <c r="V29" s="5">
        <v>81</v>
      </c>
      <c r="W29" s="8">
        <f t="shared" si="22"/>
        <v>12.77602523659306</v>
      </c>
      <c r="X29" s="5">
        <v>32</v>
      </c>
      <c r="Y29" s="8">
        <f t="shared" si="23"/>
        <v>5.047318611987381</v>
      </c>
    </row>
    <row r="34" spans="4:25" ht="138" customHeight="1">
      <c r="D34" s="13" t="s">
        <v>10</v>
      </c>
      <c r="E34" s="13"/>
      <c r="F34" s="13" t="s">
        <v>11</v>
      </c>
      <c r="G34" s="13"/>
      <c r="H34" s="13" t="s">
        <v>12</v>
      </c>
      <c r="I34" s="13"/>
      <c r="J34" s="13" t="s">
        <v>13</v>
      </c>
      <c r="K34" s="13"/>
      <c r="L34" s="13" t="s">
        <v>14</v>
      </c>
      <c r="M34" s="13"/>
      <c r="N34" s="13" t="s">
        <v>15</v>
      </c>
      <c r="O34" s="13"/>
      <c r="P34" s="13" t="s">
        <v>16</v>
      </c>
      <c r="Q34" s="13"/>
      <c r="R34" s="13" t="s">
        <v>17</v>
      </c>
      <c r="S34" s="13"/>
      <c r="T34" s="13" t="s">
        <v>18</v>
      </c>
      <c r="U34" s="13"/>
      <c r="V34" s="13" t="s">
        <v>19</v>
      </c>
      <c r="W34" s="13"/>
      <c r="X34" s="13" t="s">
        <v>20</v>
      </c>
      <c r="Y34" s="13"/>
    </row>
    <row r="35" spans="2:25" ht="11.25">
      <c r="B35" s="9">
        <v>2004</v>
      </c>
      <c r="D35" s="7" t="s">
        <v>0</v>
      </c>
      <c r="E35" s="7" t="s">
        <v>22</v>
      </c>
      <c r="F35" s="7" t="s">
        <v>0</v>
      </c>
      <c r="G35" s="7" t="s">
        <v>22</v>
      </c>
      <c r="H35" s="7" t="s">
        <v>0</v>
      </c>
      <c r="I35" s="7" t="s">
        <v>22</v>
      </c>
      <c r="J35" s="7" t="s">
        <v>0</v>
      </c>
      <c r="K35" s="7" t="s">
        <v>22</v>
      </c>
      <c r="L35" s="7" t="s">
        <v>0</v>
      </c>
      <c r="M35" s="7" t="s">
        <v>22</v>
      </c>
      <c r="N35" s="7" t="s">
        <v>0</v>
      </c>
      <c r="O35" s="7" t="s">
        <v>22</v>
      </c>
      <c r="P35" s="7" t="s">
        <v>0</v>
      </c>
      <c r="Q35" s="7" t="s">
        <v>22</v>
      </c>
      <c r="R35" s="7" t="s">
        <v>0</v>
      </c>
      <c r="S35" s="7" t="s">
        <v>22</v>
      </c>
      <c r="T35" s="7" t="s">
        <v>0</v>
      </c>
      <c r="U35" s="7" t="s">
        <v>22</v>
      </c>
      <c r="V35" s="7" t="s">
        <v>0</v>
      </c>
      <c r="W35" s="7" t="s">
        <v>22</v>
      </c>
      <c r="X35" s="7" t="s">
        <v>0</v>
      </c>
      <c r="Y35" s="7" t="s">
        <v>22</v>
      </c>
    </row>
    <row r="36" spans="3:24" ht="11.25">
      <c r="C36" s="15">
        <v>2004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2:25" ht="11.25">
      <c r="B37" s="11" t="s">
        <v>1</v>
      </c>
      <c r="C37" s="11">
        <f>D37+F37+H37+J37+L37+N37+P37+R37+T37+V37+X37</f>
        <v>388441</v>
      </c>
      <c r="D37" s="11">
        <v>9759</v>
      </c>
      <c r="E37" s="12">
        <f>D37/C37*100</f>
        <v>2.5123506529949204</v>
      </c>
      <c r="F37" s="11">
        <v>931</v>
      </c>
      <c r="G37" s="12">
        <f>F37/C37*100</f>
        <v>0.23967603831727338</v>
      </c>
      <c r="H37" s="11">
        <v>45369</v>
      </c>
      <c r="I37" s="12">
        <f>H37/C37*100</f>
        <v>11.679766039115336</v>
      </c>
      <c r="J37" s="11">
        <v>492</v>
      </c>
      <c r="K37" s="12">
        <f>J37/C37*100</f>
        <v>0.12666016203232924</v>
      </c>
      <c r="L37" s="11">
        <v>46947</v>
      </c>
      <c r="M37" s="12">
        <f>L37/C37*100</f>
        <v>12.086005339292196</v>
      </c>
      <c r="N37" s="11">
        <v>107272</v>
      </c>
      <c r="O37" s="12">
        <f>N37/C37*100</f>
        <v>27.616034352707363</v>
      </c>
      <c r="P37" s="11">
        <v>31467</v>
      </c>
      <c r="Q37" s="12">
        <f>P37/C37*100</f>
        <v>8.100844143640861</v>
      </c>
      <c r="R37" s="11">
        <v>20569</v>
      </c>
      <c r="S37" s="12">
        <f>R37/C37*100</f>
        <v>5.295270066754024</v>
      </c>
      <c r="T37" s="11">
        <v>2250</v>
      </c>
      <c r="U37" s="12">
        <f>T37/C37*100</f>
        <v>0.5792385458795544</v>
      </c>
      <c r="V37" s="11">
        <v>93007</v>
      </c>
      <c r="W37" s="12">
        <f>V37/C37*100</f>
        <v>23.943661971830984</v>
      </c>
      <c r="X37" s="11">
        <v>30378</v>
      </c>
      <c r="Y37" s="12">
        <f>X37/C37*100</f>
        <v>7.8204926874351575</v>
      </c>
    </row>
    <row r="38" spans="2:25" ht="11.25">
      <c r="B38" s="9" t="s">
        <v>2</v>
      </c>
      <c r="C38" s="9">
        <f aca="true" t="shared" si="24" ref="C38:C45">D38+F38+H38+J38+L38+N38+P38+R38+T38+V38+X38</f>
        <v>121776</v>
      </c>
      <c r="D38" s="9">
        <v>1914</v>
      </c>
      <c r="E38" s="10">
        <f aca="true" t="shared" si="25" ref="E38:E45">D38/C38*100</f>
        <v>1.5717382735514387</v>
      </c>
      <c r="F38" s="9">
        <v>340</v>
      </c>
      <c r="G38" s="10">
        <f aca="true" t="shared" si="26" ref="G38:G45">F38/C38*100</f>
        <v>0.2792011562212587</v>
      </c>
      <c r="H38" s="9">
        <v>22401</v>
      </c>
      <c r="I38" s="10">
        <f aca="true" t="shared" si="27" ref="I38:I45">H38/C38*100</f>
        <v>18.395250295624756</v>
      </c>
      <c r="J38" s="9">
        <v>206</v>
      </c>
      <c r="K38" s="10">
        <f aca="true" t="shared" si="28" ref="K38:K45">J38/C38*100</f>
        <v>0.16916305347523322</v>
      </c>
      <c r="L38" s="9">
        <v>15340</v>
      </c>
      <c r="M38" s="10">
        <f aca="true" t="shared" si="29" ref="M38:M45">L38/C38*100</f>
        <v>12.5968992248062</v>
      </c>
      <c r="N38" s="9">
        <v>34973</v>
      </c>
      <c r="O38" s="10">
        <f aca="true" t="shared" si="30" ref="O38:O45">N38/C38*100</f>
        <v>28.719123636841417</v>
      </c>
      <c r="P38" s="9">
        <v>8101</v>
      </c>
      <c r="Q38" s="10">
        <f aca="true" t="shared" si="31" ref="Q38:Q45">P38/C38*100</f>
        <v>6.652378136907108</v>
      </c>
      <c r="R38" s="9">
        <v>5524</v>
      </c>
      <c r="S38" s="10">
        <f aca="true" t="shared" si="32" ref="S38:S45">R38/C38*100</f>
        <v>4.536197608724215</v>
      </c>
      <c r="T38" s="9">
        <v>613</v>
      </c>
      <c r="U38" s="10">
        <f aca="true" t="shared" si="33" ref="U38:U45">T38/C38*100</f>
        <v>0.5033832610695047</v>
      </c>
      <c r="V38" s="9">
        <v>23335</v>
      </c>
      <c r="W38" s="10">
        <f aca="true" t="shared" si="34" ref="W38:W45">V38/C38*100</f>
        <v>19.162232295361974</v>
      </c>
      <c r="X38" s="9">
        <v>9029</v>
      </c>
      <c r="Y38" s="10">
        <f aca="true" t="shared" si="35" ref="Y38:Y45">X38/C38*100</f>
        <v>7.414433057416897</v>
      </c>
    </row>
    <row r="39" spans="2:25" ht="11.25">
      <c r="B39" s="9" t="s">
        <v>21</v>
      </c>
      <c r="C39" s="9">
        <f t="shared" si="24"/>
        <v>63407</v>
      </c>
      <c r="D39" s="9">
        <v>472</v>
      </c>
      <c r="E39" s="10">
        <f t="shared" si="25"/>
        <v>0.7443973062911036</v>
      </c>
      <c r="F39" s="9">
        <v>42</v>
      </c>
      <c r="G39" s="10">
        <f t="shared" si="26"/>
        <v>0.06623874335641175</v>
      </c>
      <c r="H39" s="9">
        <v>9395</v>
      </c>
      <c r="I39" s="10">
        <f t="shared" si="27"/>
        <v>14.816976043654487</v>
      </c>
      <c r="J39" s="9">
        <v>71</v>
      </c>
      <c r="K39" s="10">
        <f t="shared" si="28"/>
        <v>0.11197501853107701</v>
      </c>
      <c r="L39" s="9">
        <v>6813</v>
      </c>
      <c r="M39" s="10">
        <f t="shared" si="29"/>
        <v>10.744870440172221</v>
      </c>
      <c r="N39" s="9">
        <v>19167</v>
      </c>
      <c r="O39" s="10">
        <f t="shared" si="30"/>
        <v>30.22852366457962</v>
      </c>
      <c r="P39" s="9">
        <v>4759</v>
      </c>
      <c r="Q39" s="10">
        <f t="shared" si="31"/>
        <v>7.505480467456274</v>
      </c>
      <c r="R39" s="9">
        <v>2824</v>
      </c>
      <c r="S39" s="10">
        <f t="shared" si="32"/>
        <v>4.453766934250162</v>
      </c>
      <c r="T39" s="9">
        <v>367</v>
      </c>
      <c r="U39" s="10">
        <f t="shared" si="33"/>
        <v>0.5788004479000741</v>
      </c>
      <c r="V39" s="9">
        <v>14326</v>
      </c>
      <c r="W39" s="10">
        <f t="shared" si="34"/>
        <v>22.593719936284636</v>
      </c>
      <c r="X39" s="9">
        <v>5171</v>
      </c>
      <c r="Y39" s="10">
        <f t="shared" si="35"/>
        <v>8.155250997523932</v>
      </c>
    </row>
    <row r="40" spans="2:25" ht="11.25">
      <c r="B40" s="9" t="s">
        <v>3</v>
      </c>
      <c r="C40" s="9">
        <f t="shared" si="24"/>
        <v>10171</v>
      </c>
      <c r="D40" s="9">
        <v>105</v>
      </c>
      <c r="E40" s="10">
        <f t="shared" si="25"/>
        <v>1.032346868547832</v>
      </c>
      <c r="F40" s="9">
        <v>11</v>
      </c>
      <c r="G40" s="10">
        <f t="shared" si="26"/>
        <v>0.1081506243240586</v>
      </c>
      <c r="H40" s="9">
        <v>3019</v>
      </c>
      <c r="I40" s="10">
        <f t="shared" si="27"/>
        <v>29.682430439484808</v>
      </c>
      <c r="J40" s="9">
        <v>11</v>
      </c>
      <c r="K40" s="10">
        <f t="shared" si="28"/>
        <v>0.1081506243240586</v>
      </c>
      <c r="L40" s="9">
        <v>1136</v>
      </c>
      <c r="M40" s="10">
        <f t="shared" si="29"/>
        <v>11.169009930193688</v>
      </c>
      <c r="N40" s="9">
        <v>2732</v>
      </c>
      <c r="O40" s="10">
        <f t="shared" si="30"/>
        <v>26.86068233212073</v>
      </c>
      <c r="P40" s="9">
        <v>458</v>
      </c>
      <c r="Q40" s="10">
        <f t="shared" si="31"/>
        <v>4.502998721856258</v>
      </c>
      <c r="R40" s="9">
        <v>368</v>
      </c>
      <c r="S40" s="10">
        <f t="shared" si="32"/>
        <v>3.6181299773866873</v>
      </c>
      <c r="T40" s="9">
        <v>44</v>
      </c>
      <c r="U40" s="10">
        <f t="shared" si="33"/>
        <v>0.4326024972962344</v>
      </c>
      <c r="V40" s="9">
        <v>1773</v>
      </c>
      <c r="W40" s="10">
        <f t="shared" si="34"/>
        <v>17.431914266050537</v>
      </c>
      <c r="X40" s="9">
        <v>514</v>
      </c>
      <c r="Y40" s="10">
        <f t="shared" si="35"/>
        <v>5.053583718415102</v>
      </c>
    </row>
    <row r="41" spans="2:25" ht="11.25">
      <c r="B41" s="5" t="s">
        <v>4</v>
      </c>
      <c r="C41" s="5">
        <f t="shared" si="24"/>
        <v>560</v>
      </c>
      <c r="D41" s="5">
        <v>32</v>
      </c>
      <c r="E41" s="8">
        <f t="shared" si="25"/>
        <v>5.714285714285714</v>
      </c>
      <c r="F41" s="5">
        <v>2</v>
      </c>
      <c r="G41" s="8">
        <f t="shared" si="26"/>
        <v>0.35714285714285715</v>
      </c>
      <c r="H41" s="5">
        <v>121</v>
      </c>
      <c r="I41" s="8">
        <f t="shared" si="27"/>
        <v>21.607142857142858</v>
      </c>
      <c r="J41" s="5">
        <v>1</v>
      </c>
      <c r="K41" s="8">
        <f t="shared" si="28"/>
        <v>0.17857142857142858</v>
      </c>
      <c r="L41" s="5">
        <v>121</v>
      </c>
      <c r="M41" s="8">
        <f t="shared" si="29"/>
        <v>21.607142857142858</v>
      </c>
      <c r="N41" s="5">
        <v>133</v>
      </c>
      <c r="O41" s="8">
        <f t="shared" si="30"/>
        <v>23.75</v>
      </c>
      <c r="P41" s="5">
        <v>40</v>
      </c>
      <c r="Q41" s="8">
        <f t="shared" si="31"/>
        <v>7.142857142857142</v>
      </c>
      <c r="R41" s="5">
        <v>42</v>
      </c>
      <c r="S41" s="8">
        <f t="shared" si="32"/>
        <v>7.5</v>
      </c>
      <c r="T41" s="5">
        <v>2</v>
      </c>
      <c r="U41" s="8">
        <f t="shared" si="33"/>
        <v>0.35714285714285715</v>
      </c>
      <c r="V41" s="5">
        <v>36</v>
      </c>
      <c r="W41" s="8">
        <f t="shared" si="34"/>
        <v>6.428571428571428</v>
      </c>
      <c r="X41" s="5">
        <v>30</v>
      </c>
      <c r="Y41" s="8">
        <f t="shared" si="35"/>
        <v>5.357142857142857</v>
      </c>
    </row>
    <row r="42" spans="2:25" ht="11.25">
      <c r="B42" s="11" t="s">
        <v>5</v>
      </c>
      <c r="C42" s="11">
        <f t="shared" si="24"/>
        <v>5081</v>
      </c>
      <c r="D42" s="11">
        <v>30</v>
      </c>
      <c r="E42" s="12">
        <f t="shared" si="25"/>
        <v>0.5904349537492619</v>
      </c>
      <c r="F42" s="11">
        <v>3</v>
      </c>
      <c r="G42" s="12">
        <f t="shared" si="26"/>
        <v>0.0590434953749262</v>
      </c>
      <c r="H42" s="11">
        <v>1468</v>
      </c>
      <c r="I42" s="12">
        <f t="shared" si="27"/>
        <v>28.891950403463884</v>
      </c>
      <c r="J42" s="11">
        <v>5</v>
      </c>
      <c r="K42" s="12">
        <f t="shared" si="28"/>
        <v>0.09840582562487699</v>
      </c>
      <c r="L42" s="11">
        <v>711</v>
      </c>
      <c r="M42" s="12">
        <f t="shared" si="29"/>
        <v>13.993308403857508</v>
      </c>
      <c r="N42" s="11">
        <v>1262</v>
      </c>
      <c r="O42" s="12">
        <f t="shared" si="30"/>
        <v>24.837630387718953</v>
      </c>
      <c r="P42" s="11">
        <v>199</v>
      </c>
      <c r="Q42" s="12">
        <f t="shared" si="31"/>
        <v>3.916551859870104</v>
      </c>
      <c r="R42" s="11">
        <v>167</v>
      </c>
      <c r="S42" s="12">
        <f t="shared" si="32"/>
        <v>3.286754575870891</v>
      </c>
      <c r="T42" s="11">
        <v>24</v>
      </c>
      <c r="U42" s="12">
        <f t="shared" si="33"/>
        <v>0.4723479629994096</v>
      </c>
      <c r="V42" s="11">
        <v>989</v>
      </c>
      <c r="W42" s="12">
        <f t="shared" si="34"/>
        <v>19.46467230860067</v>
      </c>
      <c r="X42" s="11">
        <v>223</v>
      </c>
      <c r="Y42" s="12">
        <f t="shared" si="35"/>
        <v>4.388899822869514</v>
      </c>
    </row>
    <row r="43" spans="2:25" ht="11.25">
      <c r="B43" s="5" t="s">
        <v>6</v>
      </c>
      <c r="C43" s="5">
        <f t="shared" si="24"/>
        <v>2363</v>
      </c>
      <c r="D43" s="5">
        <v>22</v>
      </c>
      <c r="E43" s="8">
        <f t="shared" si="25"/>
        <v>0.9310198899703767</v>
      </c>
      <c r="F43" s="5">
        <v>4</v>
      </c>
      <c r="G43" s="8">
        <f t="shared" si="26"/>
        <v>0.16927634363097757</v>
      </c>
      <c r="H43" s="5">
        <v>881</v>
      </c>
      <c r="I43" s="8">
        <f t="shared" si="27"/>
        <v>37.28311468472281</v>
      </c>
      <c r="J43" s="5">
        <v>2</v>
      </c>
      <c r="K43" s="8">
        <f t="shared" si="28"/>
        <v>0.08463817181548879</v>
      </c>
      <c r="L43" s="5">
        <v>159</v>
      </c>
      <c r="M43" s="8">
        <f t="shared" si="29"/>
        <v>6.728734659331359</v>
      </c>
      <c r="N43" s="5">
        <v>638</v>
      </c>
      <c r="O43" s="8">
        <f t="shared" si="30"/>
        <v>26.999576809140923</v>
      </c>
      <c r="P43" s="5">
        <v>97</v>
      </c>
      <c r="Q43" s="8">
        <f t="shared" si="31"/>
        <v>4.104951333051206</v>
      </c>
      <c r="R43" s="5">
        <v>88</v>
      </c>
      <c r="S43" s="8">
        <f t="shared" si="32"/>
        <v>3.7240795598815066</v>
      </c>
      <c r="T43" s="5">
        <v>11</v>
      </c>
      <c r="U43" s="8">
        <f t="shared" si="33"/>
        <v>0.46550994498518833</v>
      </c>
      <c r="V43" s="5">
        <v>352</v>
      </c>
      <c r="W43" s="8">
        <f t="shared" si="34"/>
        <v>14.896318239526027</v>
      </c>
      <c r="X43" s="5">
        <v>109</v>
      </c>
      <c r="Y43" s="8">
        <f t="shared" si="35"/>
        <v>4.612780363944139</v>
      </c>
    </row>
    <row r="44" spans="2:25" ht="11.25">
      <c r="B44" s="5" t="s">
        <v>7</v>
      </c>
      <c r="C44" s="5">
        <f t="shared" si="24"/>
        <v>1460</v>
      </c>
      <c r="D44" s="5">
        <v>2</v>
      </c>
      <c r="E44" s="8">
        <f t="shared" si="25"/>
        <v>0.136986301369863</v>
      </c>
      <c r="F44" s="5">
        <v>1</v>
      </c>
      <c r="G44" s="8">
        <f t="shared" si="26"/>
        <v>0.0684931506849315</v>
      </c>
      <c r="H44" s="5">
        <v>370</v>
      </c>
      <c r="I44" s="8">
        <f t="shared" si="27"/>
        <v>25.34246575342466</v>
      </c>
      <c r="J44" s="5">
        <v>1</v>
      </c>
      <c r="K44" s="8">
        <f t="shared" si="28"/>
        <v>0.0684931506849315</v>
      </c>
      <c r="L44" s="5">
        <v>70</v>
      </c>
      <c r="M44" s="8">
        <f t="shared" si="29"/>
        <v>4.794520547945205</v>
      </c>
      <c r="N44" s="5">
        <v>514</v>
      </c>
      <c r="O44" s="8">
        <f t="shared" si="30"/>
        <v>35.205479452054796</v>
      </c>
      <c r="P44" s="5">
        <v>86</v>
      </c>
      <c r="Q44" s="8">
        <f t="shared" si="31"/>
        <v>5.89041095890411</v>
      </c>
      <c r="R44" s="5">
        <v>37</v>
      </c>
      <c r="S44" s="8">
        <f t="shared" si="32"/>
        <v>2.5342465753424657</v>
      </c>
      <c r="T44" s="5">
        <v>3</v>
      </c>
      <c r="U44" s="8">
        <f t="shared" si="33"/>
        <v>0.2054794520547945</v>
      </c>
      <c r="V44" s="5">
        <v>270</v>
      </c>
      <c r="W44" s="8">
        <f t="shared" si="34"/>
        <v>18.493150684931507</v>
      </c>
      <c r="X44" s="5">
        <v>106</v>
      </c>
      <c r="Y44" s="8">
        <f t="shared" si="35"/>
        <v>7.260273972602739</v>
      </c>
    </row>
    <row r="45" spans="2:25" ht="11.25">
      <c r="B45" s="5" t="s">
        <v>8</v>
      </c>
      <c r="C45" s="5">
        <f t="shared" si="24"/>
        <v>707</v>
      </c>
      <c r="D45" s="5">
        <v>19</v>
      </c>
      <c r="E45" s="8">
        <f t="shared" si="25"/>
        <v>2.6874115983026874</v>
      </c>
      <c r="F45" s="5">
        <v>1</v>
      </c>
      <c r="G45" s="8">
        <f t="shared" si="26"/>
        <v>0.14144271570014144</v>
      </c>
      <c r="H45" s="5">
        <v>179</v>
      </c>
      <c r="I45" s="8">
        <f t="shared" si="27"/>
        <v>25.318246110325322</v>
      </c>
      <c r="J45" s="5">
        <v>2</v>
      </c>
      <c r="K45" s="8">
        <f t="shared" si="28"/>
        <v>0.2828854314002829</v>
      </c>
      <c r="L45" s="5">
        <v>75</v>
      </c>
      <c r="M45" s="8">
        <f t="shared" si="29"/>
        <v>10.608203677510609</v>
      </c>
      <c r="N45" s="5">
        <v>185</v>
      </c>
      <c r="O45" s="8">
        <f t="shared" si="30"/>
        <v>26.166902404526166</v>
      </c>
      <c r="P45" s="5">
        <v>36</v>
      </c>
      <c r="Q45" s="8">
        <f t="shared" si="31"/>
        <v>5.091937765205092</v>
      </c>
      <c r="R45" s="5">
        <v>34</v>
      </c>
      <c r="S45" s="8">
        <f t="shared" si="32"/>
        <v>4.809052333804809</v>
      </c>
      <c r="T45" s="5">
        <v>4</v>
      </c>
      <c r="U45" s="8">
        <f t="shared" si="33"/>
        <v>0.5657708628005658</v>
      </c>
      <c r="V45" s="5">
        <v>126</v>
      </c>
      <c r="W45" s="8">
        <f t="shared" si="34"/>
        <v>17.82178217821782</v>
      </c>
      <c r="X45" s="5">
        <v>46</v>
      </c>
      <c r="Y45" s="8">
        <f t="shared" si="35"/>
        <v>6.506364922206506</v>
      </c>
    </row>
    <row r="48" ht="11.25">
      <c r="B48" s="5" t="s">
        <v>24</v>
      </c>
    </row>
  </sheetData>
  <sheetProtection/>
  <mergeCells count="36">
    <mergeCell ref="C36:X36"/>
    <mergeCell ref="C6:Y6"/>
    <mergeCell ref="J34:K34"/>
    <mergeCell ref="H34:I34"/>
    <mergeCell ref="F34:G34"/>
    <mergeCell ref="D34:E34"/>
    <mergeCell ref="H18:I18"/>
    <mergeCell ref="F18:G18"/>
    <mergeCell ref="D18:E18"/>
    <mergeCell ref="X34:Y34"/>
    <mergeCell ref="X18:Y18"/>
    <mergeCell ref="V18:W18"/>
    <mergeCell ref="V34:W34"/>
    <mergeCell ref="T34:U34"/>
    <mergeCell ref="R34:S34"/>
    <mergeCell ref="P34:Q34"/>
    <mergeCell ref="N4:O4"/>
    <mergeCell ref="L4:M4"/>
    <mergeCell ref="N34:O34"/>
    <mergeCell ref="L34:M34"/>
    <mergeCell ref="H4:I4"/>
    <mergeCell ref="C20:Y20"/>
    <mergeCell ref="P18:Q18"/>
    <mergeCell ref="N18:O18"/>
    <mergeCell ref="L18:M18"/>
    <mergeCell ref="J18:K18"/>
    <mergeCell ref="J4:K4"/>
    <mergeCell ref="F4:G4"/>
    <mergeCell ref="T18:U18"/>
    <mergeCell ref="R18:S18"/>
    <mergeCell ref="D4:E4"/>
    <mergeCell ref="X4:Y4"/>
    <mergeCell ref="V4:W4"/>
    <mergeCell ref="T4:U4"/>
    <mergeCell ref="R4:S4"/>
    <mergeCell ref="P4:Q4"/>
  </mergeCells>
  <printOptions/>
  <pageMargins left="0.75" right="0.75" top="1" bottom="1" header="0" footer="0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"/>
  <sheetViews>
    <sheetView zoomScalePageLayoutView="0" workbookViewId="0" topLeftCell="A1">
      <selection activeCell="Z17" sqref="Z17"/>
    </sheetView>
  </sheetViews>
  <sheetFormatPr defaultColWidth="9.140625" defaultRowHeight="12.75"/>
  <cols>
    <col min="3" max="4" width="3.421875" style="0" bestFit="1" customWidth="1"/>
    <col min="5" max="5" width="4.421875" style="0" bestFit="1" customWidth="1"/>
    <col min="6" max="6" width="5.421875" style="0" bestFit="1" customWidth="1"/>
    <col min="7" max="8" width="4.421875" style="0" bestFit="1" customWidth="1"/>
    <col min="9" max="9" width="3.421875" style="0" bestFit="1" customWidth="1"/>
    <col min="10" max="10" width="5.421875" style="0" bestFit="1" customWidth="1"/>
    <col min="11" max="11" width="3.421875" style="0" bestFit="1" customWidth="1"/>
    <col min="12" max="13" width="7.7109375" style="0" bestFit="1" customWidth="1"/>
  </cols>
  <sheetData>
    <row r="2" spans="3:24" ht="144" customHeight="1"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4" t="s">
        <v>15</v>
      </c>
      <c r="I2" s="4" t="s">
        <v>16</v>
      </c>
      <c r="J2" s="4" t="s">
        <v>17</v>
      </c>
      <c r="K2" s="4" t="s">
        <v>18</v>
      </c>
      <c r="L2" s="4" t="s">
        <v>19</v>
      </c>
      <c r="M2" s="4" t="s">
        <v>20</v>
      </c>
      <c r="N2" s="4"/>
      <c r="P2" s="4"/>
      <c r="R2" s="4"/>
      <c r="T2" s="4"/>
      <c r="V2" s="4"/>
      <c r="X2" s="4"/>
    </row>
    <row r="3" spans="2:13" ht="12.75">
      <c r="B3">
        <v>2002</v>
      </c>
      <c r="C3" s="2">
        <v>0.6693760459000717</v>
      </c>
      <c r="D3" s="2">
        <v>0.04781257470714798</v>
      </c>
      <c r="E3" s="2">
        <v>34.04255319148936</v>
      </c>
      <c r="F3" s="2">
        <v>0.09562514941429597</v>
      </c>
      <c r="G3" s="2">
        <v>14.96533588333732</v>
      </c>
      <c r="H3" s="2">
        <v>24.934257709777672</v>
      </c>
      <c r="I3" s="2">
        <v>3.8967248386325606</v>
      </c>
      <c r="J3" s="2">
        <v>3.3468802295003584</v>
      </c>
      <c r="K3" s="2">
        <v>0.45421945971790584</v>
      </c>
      <c r="L3" s="2">
        <v>14.31986612479082</v>
      </c>
      <c r="M3" s="2">
        <v>3.2273487927324886</v>
      </c>
    </row>
    <row r="4" spans="2:13" ht="12.75">
      <c r="B4">
        <v>2003</v>
      </c>
      <c r="C4" s="1">
        <v>0.6379234491860977</v>
      </c>
      <c r="D4" s="1">
        <v>0.06599208095028597</v>
      </c>
      <c r="E4" s="1">
        <v>32.512098548174215</v>
      </c>
      <c r="F4" s="1">
        <v>0.13198416190057194</v>
      </c>
      <c r="G4" s="1">
        <v>15.15618125824901</v>
      </c>
      <c r="H4" s="1">
        <v>25.67091948966124</v>
      </c>
      <c r="I4" s="1">
        <v>4.003519577650682</v>
      </c>
      <c r="J4" s="1">
        <v>3.519577650681918</v>
      </c>
      <c r="K4" s="1">
        <v>0.4619445666520018</v>
      </c>
      <c r="L4" s="1">
        <v>13.880334359876814</v>
      </c>
      <c r="M4" s="1">
        <v>3.9595248570171577</v>
      </c>
    </row>
    <row r="5" spans="2:13" ht="12.75">
      <c r="B5">
        <v>2004</v>
      </c>
      <c r="C5" s="1">
        <v>0.5904349537492619</v>
      </c>
      <c r="D5" s="1">
        <v>0.0590434953749262</v>
      </c>
      <c r="E5" s="1">
        <v>28.891950403463884</v>
      </c>
      <c r="F5" s="1">
        <v>0.09840582562487699</v>
      </c>
      <c r="G5" s="1">
        <v>13.993308403857508</v>
      </c>
      <c r="H5" s="1">
        <v>24.837630387718953</v>
      </c>
      <c r="I5" s="1">
        <v>3.916551859870104</v>
      </c>
      <c r="J5" s="1">
        <v>3.286754575870891</v>
      </c>
      <c r="K5" s="1">
        <v>0.4723479629994096</v>
      </c>
      <c r="L5" s="1">
        <v>19.46467230860067</v>
      </c>
      <c r="M5" s="1">
        <v>4.388899822869514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rita.faria</dc:creator>
  <cp:keywords/>
  <dc:description/>
  <cp:lastModifiedBy>Rafaela Fontes</cp:lastModifiedBy>
  <dcterms:created xsi:type="dcterms:W3CDTF">2008-05-08T10:10:28Z</dcterms:created>
  <dcterms:modified xsi:type="dcterms:W3CDTF">2019-01-31T15:14:12Z</dcterms:modified>
  <cp:category/>
  <cp:version/>
  <cp:contentType/>
  <cp:contentStatus/>
</cp:coreProperties>
</file>