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<sst xmlns="http://schemas.openxmlformats.org/spreadsheetml/2006/main" count="109" uniqueCount="25">
  <si>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</si>
  <si>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</si>
  <si>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</si>
  <si>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</si>
  <si>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</si>
  <si>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</si>
  <si>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</si>
  <si>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</si>
  <si>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Agricultura e pesca</t>
  </si>
  <si>
    <t xml:space="preserve"> Indústrias extractivas</t>
  </si>
  <si>
    <t xml:space="preserve"> Indústrias transformadoras</t>
  </si>
  <si>
    <t>Produção e distribuição de electricidade, gás e água</t>
  </si>
  <si>
    <t>Construção</t>
  </si>
  <si>
    <t>Comércio por grosso e a retalho</t>
  </si>
  <si>
    <t xml:space="preserve"> Alojamento e restauração</t>
  </si>
  <si>
    <t>Transportes, armazenagem e comunicações</t>
  </si>
  <si>
    <t>Actividades financeiras</t>
  </si>
  <si>
    <t>Activ. imobiliárias, alugueres e serviços prestados às empres</t>
  </si>
  <si>
    <t>Adm. pública, defesa e seg. social obrig., educação, saúde e acção social e outras</t>
  </si>
  <si>
    <t>Agricultura e Pesca</t>
  </si>
  <si>
    <t>Empresas por Sector de Actividade</t>
  </si>
  <si>
    <t>Total</t>
  </si>
  <si>
    <t>%</t>
  </si>
  <si>
    <t>AMP</t>
  </si>
  <si>
    <t>Fonte:O País em Numeros, Edição 2006, INE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</si>
</sst>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6.5"/>
      <color indexed="8"/>
      <name val="Arial"/>
      <family val="0"/>
    </font>
    <font>
      <sz val="5.75"/>
      <color indexed="8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textRotation="90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textRotation="90" wrapText="1"/>
    </xf>
    <xf numFmtId="16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textRotation="90" wrapText="1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Empresas segundo a Categoria das Actividades Económicas no Concelho de Santa Maria da Feira - 2002, 2003, 2004</a:t>
            </a:r>
          </a:p>
        </c:rich>
      </c:tx>
      <c:layout>
        <c:manualLayout>
          <c:xMode val="factor"/>
          <c:yMode val="factor"/>
          <c:x val="-0.2165"/>
          <c:y val="-0.005"/>
        </c:manualLayout>
      </c:layout>
      <c:spPr>
        <a:noFill/>
        <a:ln>
          <a:noFill/>
        </a:ln>
      </c:spPr>
    </c:title>
    <c:view3D>
      <c:rotX val="25"/>
      <c:hPercent val="31"/>
      <c:rotY val="44"/>
      <c:depthPercent val="100"/>
      <c:rAngAx val="1"/>
    </c:view3D>
    <c:plotArea>
      <c:layout>
        <c:manualLayout>
          <c:xMode val="edge"/>
          <c:yMode val="edge"/>
          <c:x val="0"/>
          <c:y val="0.084"/>
          <c:w val="0.98"/>
          <c:h val="0.9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Folha2!$B$3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>
                <c:ptCount val="11"/>
                <c:pt idx="0">
                  <c:v>Agricultura e pesca</c:v>
                </c:pt>
                <c:pt idx="1">
                  <c:v> Indústrias extractivas</c:v>
                </c:pt>
                <c:pt idx="2">
                  <c:v> Indústrias transformadoras</c:v>
                </c:pt>
                <c:pt idx="3">
                  <c:v>Produção e distribuição de electricidade, gás e água</c:v>
                </c:pt>
                <c:pt idx="4">
                  <c:v>Construção</c:v>
                </c:pt>
                <c:pt idx="5">
                  <c:v>Comércio por grosso e a retalho</c:v>
                </c:pt>
                <c:pt idx="6">
                  <c:v> Alojamento e restauração</c:v>
                </c:pt>
                <c:pt idx="7">
                  <c:v>Transportes, armazenagem e comunicações</c:v>
                </c:pt>
                <c:pt idx="8">
                  <c:v>Actividades financeiras</c:v>
                </c:pt>
                <c:pt idx="9">
                  <c:v>Activ. imobiliárias, alugueres e serviços prestados às empres</c:v>
                </c:pt>
                <c:pt idx="10">
                  <c:v>Adm. pública, defesa e seg. social obrig., educação, saúde e acção social e outras</c:v>
                </c:pt>
              </c:strCache>
            </c:strRef>
          </c:cat>
          <c:val>
            <c:numRef>
              <c:f>(Folha2!$C$3,Folha2!$D$3,Folha2!$E$3,Folha2!$F$3,Folha2!$G$3,Folha2!$H$3,Folha2!$I$3,Folha2!$J$3,Folha2!$K$3,Folha2!$L$3,Folha2!$M$3)</c:f>
              <c:numCache>
                <c:ptCount val="11"/>
                <c:pt idx="0">
                  <c:v>1.253896778662972</c:v>
                </c:pt>
                <c:pt idx="1">
                  <c:v>0.04156563907170073</c:v>
                </c:pt>
                <c:pt idx="2">
                  <c:v>24.198129546241773</c:v>
                </c:pt>
                <c:pt idx="3">
                  <c:v>0.034638032559750606</c:v>
                </c:pt>
                <c:pt idx="4">
                  <c:v>18.89851056459993</c:v>
                </c:pt>
                <c:pt idx="5">
                  <c:v>34.06304121925874</c:v>
                </c:pt>
                <c:pt idx="6">
                  <c:v>5.438171111880845</c:v>
                </c:pt>
                <c:pt idx="7">
                  <c:v>1.4755801870453757</c:v>
                </c:pt>
                <c:pt idx="8">
                  <c:v>2.680983720124697</c:v>
                </c:pt>
                <c:pt idx="9">
                  <c:v>8.264634568756495</c:v>
                </c:pt>
                <c:pt idx="10">
                  <c:v>3.6508486317977136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Folha2!$B$4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>
                <c:ptCount val="11"/>
                <c:pt idx="0">
                  <c:v>Agricultura e pesca</c:v>
                </c:pt>
                <c:pt idx="1">
                  <c:v> Indústrias extractivas</c:v>
                </c:pt>
                <c:pt idx="2">
                  <c:v> Indústrias transformadoras</c:v>
                </c:pt>
                <c:pt idx="3">
                  <c:v>Produção e distribuição de electricidade, gás e água</c:v>
                </c:pt>
                <c:pt idx="4">
                  <c:v>Construção</c:v>
                </c:pt>
                <c:pt idx="5">
                  <c:v>Comércio por grosso e a retalho</c:v>
                </c:pt>
                <c:pt idx="6">
                  <c:v> Alojamento e restauração</c:v>
                </c:pt>
                <c:pt idx="7">
                  <c:v>Transportes, armazenagem e comunicações</c:v>
                </c:pt>
                <c:pt idx="8">
                  <c:v>Actividades financeiras</c:v>
                </c:pt>
                <c:pt idx="9">
                  <c:v>Activ. imobiliárias, alugueres e serviços prestados às empres</c:v>
                </c:pt>
                <c:pt idx="10">
                  <c:v>Adm. pública, defesa e seg. social obrig., educação, saúde e acção social e outras</c:v>
                </c:pt>
              </c:strCache>
            </c:strRef>
          </c:cat>
          <c:val>
            <c:numRef>
              <c:f>(Folha2!$C$4,Folha2!$D$4,Folha2!$E$4,Folha2!$F$4,Folha2!$G$4,Folha2!$H$4,Folha2!$I$4,Folha2!$J$4,Folha2!$K$4,Folha2!$L$4,Folha2!$M$4)</c:f>
              <c:numCache>
                <c:ptCount val="11"/>
                <c:pt idx="0">
                  <c:v>1.1936434888904868</c:v>
                </c:pt>
                <c:pt idx="1">
                  <c:v>0.05752498741640901</c:v>
                </c:pt>
                <c:pt idx="2">
                  <c:v>24.3043071834328</c:v>
                </c:pt>
                <c:pt idx="3">
                  <c:v>0.05033436398935787</c:v>
                </c:pt>
                <c:pt idx="4">
                  <c:v>19.004817717696124</c:v>
                </c:pt>
                <c:pt idx="5">
                  <c:v>34.572517437261816</c:v>
                </c:pt>
                <c:pt idx="6">
                  <c:v>5.558351909110519</c:v>
                </c:pt>
                <c:pt idx="7">
                  <c:v>1.5963184008053497</c:v>
                </c:pt>
                <c:pt idx="8">
                  <c:v>2.624577550873661</c:v>
                </c:pt>
                <c:pt idx="9">
                  <c:v>7.118717192780615</c:v>
                </c:pt>
                <c:pt idx="10">
                  <c:v>3.9188897677428636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Folha2!$B$5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>
                <c:ptCount val="11"/>
                <c:pt idx="0">
                  <c:v>Agricultura e pesca</c:v>
                </c:pt>
                <c:pt idx="1">
                  <c:v> Indústrias extractivas</c:v>
                </c:pt>
                <c:pt idx="2">
                  <c:v> Indústrias transformadoras</c:v>
                </c:pt>
                <c:pt idx="3">
                  <c:v>Produção e distribuição de electricidade, gás e água</c:v>
                </c:pt>
                <c:pt idx="4">
                  <c:v>Construção</c:v>
                </c:pt>
                <c:pt idx="5">
                  <c:v>Comércio por grosso e a retalho</c:v>
                </c:pt>
                <c:pt idx="6">
                  <c:v> Alojamento e restauração</c:v>
                </c:pt>
                <c:pt idx="7">
                  <c:v>Transportes, armazenagem e comunicações</c:v>
                </c:pt>
                <c:pt idx="8">
                  <c:v>Actividades financeiras</c:v>
                </c:pt>
                <c:pt idx="9">
                  <c:v>Activ. imobiliárias, alugueres e serviços prestados às empres</c:v>
                </c:pt>
                <c:pt idx="10">
                  <c:v>Adm. pública, defesa e seg. social obrig., educação, saúde e acção social e outras</c:v>
                </c:pt>
              </c:strCache>
            </c:strRef>
          </c:cat>
          <c:val>
            <c:numRef>
              <c:f>(Folha2!$C$5,Folha2!$D$5,Folha2!$E$5,Folha2!$F$5,Folha2!$G$5,Folha2!$H$5,Folha2!$I$5,Folha2!$J$5,Folha2!$K$5,Folha2!$L$5,Folha2!$M$5)</c:f>
              <c:numCache>
                <c:ptCount val="11"/>
                <c:pt idx="0">
                  <c:v>12.511052166224578</c:v>
                </c:pt>
                <c:pt idx="1">
                  <c:v>0.3536693191865605</c:v>
                </c:pt>
                <c:pt idx="2">
                  <c:v>12.7763041556145</c:v>
                </c:pt>
                <c:pt idx="3">
                  <c:v>0.08841732979664013</c:v>
                </c:pt>
                <c:pt idx="4">
                  <c:v>27.763041556145</c:v>
                </c:pt>
                <c:pt idx="5">
                  <c:v>25.906277630415563</c:v>
                </c:pt>
                <c:pt idx="6">
                  <c:v>6.631299734748011</c:v>
                </c:pt>
                <c:pt idx="7">
                  <c:v>3.1388152077807248</c:v>
                </c:pt>
                <c:pt idx="8">
                  <c:v>1.1936339522546418</c:v>
                </c:pt>
                <c:pt idx="9">
                  <c:v>4.641909814323608</c:v>
                </c:pt>
                <c:pt idx="10">
                  <c:v>4.9955791335101685</c:v>
                </c:pt>
              </c:numCache>
            </c:numRef>
          </c:val>
          <c:shape val="box"/>
        </c:ser>
        <c:shape val="box"/>
        <c:axId val="51008529"/>
        <c:axId val="13682430"/>
      </c:bar3DChart>
      <c:catAx>
        <c:axId val="5100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2430"/>
        <c:crosses val="autoZero"/>
        <c:auto val="1"/>
        <c:lblOffset val="100"/>
        <c:tickLblSkip val="1"/>
        <c:noMultiLvlLbl val="0"/>
      </c:catAx>
      <c:valAx>
        <c:axId val="13682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807"/>
              <c:y val="-0.4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8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5"/>
          <c:y val="0.916"/>
          <c:w val="0.1305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Empresas por Sector de Actividade no Concelho de Santa Maria da Feira - 2002, 2003, 2004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25"/>
      <c:hPercent val="147"/>
      <c:rotY val="44"/>
      <c:depthPercent val="100"/>
      <c:rAngAx val="1"/>
    </c:view3D>
    <c:plotArea>
      <c:layout>
        <c:manualLayout>
          <c:xMode val="edge"/>
          <c:yMode val="edge"/>
          <c:x val="0.01425"/>
          <c:y val="0.13675"/>
          <c:w val="0.897"/>
          <c:h val="0.843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Folha2!$B$3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/>
            </c:strRef>
          </c:cat>
          <c:val>
            <c:numRef>
              <c:f>(Folha2!$C$3,Folha2!$D$3,Folha2!$E$3,Folha2!$F$3,Folha2!$G$3,Folha2!$H$3,Folha2!$I$3,Folha2!$J$3,Folha2!$K$3,Folha2!$L$3,Folha2!$M$3)</c:f>
              <c:numCache/>
            </c:numRef>
          </c:val>
          <c:shape val="box"/>
        </c:ser>
        <c:ser>
          <c:idx val="1"/>
          <c:order val="1"/>
          <c:tx>
            <c:strRef>
              <c:f>Folha2!$B$4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/>
            </c:strRef>
          </c:cat>
          <c:val>
            <c:numRef>
              <c:f>(Folha2!$C$4,Folha2!$D$4,Folha2!$E$4,Folha2!$F$4,Folha2!$G$4,Folha2!$H$4,Folha2!$I$4,Folha2!$J$4,Folha2!$K$4,Folha2!$L$4,Folha2!$M$4)</c:f>
              <c:numCache/>
            </c:numRef>
          </c:val>
          <c:shape val="box"/>
        </c:ser>
        <c:ser>
          <c:idx val="2"/>
          <c:order val="2"/>
          <c:tx>
            <c:strRef>
              <c:f>Folha2!$B$5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/>
            </c:strRef>
          </c:cat>
          <c:val>
            <c:numRef>
              <c:f>(Folha2!$C$5,Folha2!$D$5,Folha2!$E$5,Folha2!$F$5,Folha2!$G$5,Folha2!$H$5,Folha2!$I$5,Folha2!$J$5,Folha2!$K$5,Folha2!$L$5,Folha2!$M$5)</c:f>
              <c:numCache/>
            </c:numRef>
          </c:val>
          <c:shape val="box"/>
        </c:ser>
        <c:overlap val="100"/>
        <c:shape val="box"/>
        <c:axId val="11729575"/>
        <c:axId val="58068828"/>
      </c:bar3DChart>
      <c:catAx>
        <c:axId val="11729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8828"/>
        <c:crosses val="autoZero"/>
        <c:auto val="1"/>
        <c:lblOffset val="100"/>
        <c:tickLblSkip val="1"/>
        <c:noMultiLvlLbl val="0"/>
      </c:catAx>
      <c:valAx>
        <c:axId val="58068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9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25"/>
          <c:y val="0.92975"/>
          <c:w val="0.219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76200</xdr:rowOff>
    </xdr:from>
    <xdr:to>
      <xdr:col>25</xdr:col>
      <xdr:colOff>104775</xdr:colOff>
      <xdr:row>73</xdr:row>
      <xdr:rowOff>47625</xdr:rowOff>
    </xdr:to>
    <xdr:graphicFrame>
      <xdr:nvGraphicFramePr>
        <xdr:cNvPr id="1" name="Gráfico 18"/>
        <xdr:cNvGraphicFramePr/>
      </xdr:nvGraphicFramePr>
      <xdr:xfrm>
        <a:off x="609600" y="9639300"/>
        <a:ext cx="11391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152400</xdr:rowOff>
    </xdr:from>
    <xdr:to>
      <xdr:col>12</xdr:col>
      <xdr:colOff>476250</xdr:colOff>
      <xdr:row>36</xdr:row>
      <xdr:rowOff>95250</xdr:rowOff>
    </xdr:to>
    <xdr:graphicFrame>
      <xdr:nvGraphicFramePr>
        <xdr:cNvPr id="1" name="Gráfico 1"/>
        <xdr:cNvGraphicFramePr/>
      </xdr:nvGraphicFramePr>
      <xdr:xfrm>
        <a:off x="981075" y="2562225"/>
        <a:ext cx="68103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45"/>
  <sheetViews>
    <sheetView tabSelected="1" zoomScalePageLayoutView="0" workbookViewId="0" topLeftCell="A47">
      <selection activeCell="V85" sqref="V85"/>
    </sheetView>
  </sheetViews>
  <sheetFormatPr defaultColWidth="9.140625" defaultRowHeight="12.75"/>
  <cols>
    <col min="1" max="1" width="9.140625" style="4" customWidth="1"/>
    <col min="2" max="2" width="18.7109375" style="4" bestFit="1" customWidth="1"/>
    <col min="3" max="3" width="8.421875" style="4" customWidth="1"/>
    <col min="4" max="4" width="6.00390625" style="4" bestFit="1" customWidth="1"/>
    <col min="5" max="5" width="4.28125" style="4" customWidth="1"/>
    <col min="6" max="6" width="6.00390625" style="4" bestFit="1" customWidth="1"/>
    <col min="7" max="7" width="5.7109375" style="4" customWidth="1"/>
    <col min="8" max="8" width="7.00390625" style="4" bestFit="1" customWidth="1"/>
    <col min="9" max="9" width="4.57421875" style="4" bestFit="1" customWidth="1"/>
    <col min="10" max="10" width="10.57421875" style="4" bestFit="1" customWidth="1"/>
    <col min="11" max="11" width="4.28125" style="4" customWidth="1"/>
    <col min="12" max="12" width="7.28125" style="4" customWidth="1"/>
    <col min="13" max="13" width="4.57421875" style="4" bestFit="1" customWidth="1"/>
    <col min="14" max="14" width="8.140625" style="4" bestFit="1" customWidth="1"/>
    <col min="15" max="15" width="4.57421875" style="4" bestFit="1" customWidth="1"/>
    <col min="16" max="16" width="7.00390625" style="4" bestFit="1" customWidth="1"/>
    <col min="17" max="17" width="4.57421875" style="4" bestFit="1" customWidth="1"/>
    <col min="18" max="18" width="8.140625" style="4" bestFit="1" customWidth="1"/>
    <col min="19" max="19" width="4.28125" style="4" customWidth="1"/>
    <col min="20" max="20" width="7.00390625" style="4" bestFit="1" customWidth="1"/>
    <col min="21" max="21" width="4.28125" style="4" customWidth="1"/>
    <col min="22" max="22" width="10.00390625" style="4" bestFit="1" customWidth="1"/>
    <col min="23" max="23" width="4.57421875" style="4" bestFit="1" customWidth="1"/>
    <col min="24" max="24" width="14.57421875" style="4" bestFit="1" customWidth="1"/>
    <col min="25" max="25" width="4.7109375" style="4" customWidth="1"/>
    <col min="26" max="31" width="7.00390625" style="4" bestFit="1" customWidth="1"/>
    <col min="32" max="33" width="6.00390625" style="4" bestFit="1" customWidth="1"/>
    <col min="34" max="34" width="7.00390625" style="4" bestFit="1" customWidth="1"/>
    <col min="35" max="40" width="6.00390625" style="4" bestFit="1" customWidth="1"/>
    <col min="41" max="41" width="7.00390625" style="4" bestFit="1" customWidth="1"/>
    <col min="42" max="42" width="6.00390625" style="4" bestFit="1" customWidth="1"/>
    <col min="43" max="43" width="7.00390625" style="4" bestFit="1" customWidth="1"/>
    <col min="44" max="44" width="7.57421875" style="4" customWidth="1"/>
    <col min="45" max="45" width="7.00390625" style="4" customWidth="1"/>
    <col min="46" max="46" width="7.28125" style="4" customWidth="1"/>
    <col min="47" max="16384" width="9.140625" style="4" customWidth="1"/>
  </cols>
  <sheetData>
    <row r="2" spans="2:3" ht="11.25">
      <c r="B2" s="5" t="s">
        <v>20</v>
      </c>
      <c r="C2" s="5"/>
    </row>
    <row r="4" spans="2:46" s="5" customFormat="1" ht="88.5" customHeight="1">
      <c r="B4" s="8"/>
      <c r="C4" s="8" t="s">
        <v>21</v>
      </c>
      <c r="D4" s="9" t="s">
        <v>19</v>
      </c>
      <c r="E4" s="9" t="s">
        <v>22</v>
      </c>
      <c r="F4" s="9" t="s">
        <v>9</v>
      </c>
      <c r="G4" s="9" t="s">
        <v>22</v>
      </c>
      <c r="H4" s="9" t="s">
        <v>10</v>
      </c>
      <c r="I4" s="9" t="s">
        <v>22</v>
      </c>
      <c r="J4" s="9" t="s">
        <v>11</v>
      </c>
      <c r="K4" s="9" t="s">
        <v>22</v>
      </c>
      <c r="L4" s="9" t="s">
        <v>12</v>
      </c>
      <c r="M4" s="9" t="s">
        <v>22</v>
      </c>
      <c r="N4" s="9" t="s">
        <v>13</v>
      </c>
      <c r="O4" s="9" t="s">
        <v>22</v>
      </c>
      <c r="P4" s="9" t="s">
        <v>14</v>
      </c>
      <c r="Q4" s="9" t="s">
        <v>22</v>
      </c>
      <c r="R4" s="9" t="s">
        <v>15</v>
      </c>
      <c r="S4" s="9" t="s">
        <v>22</v>
      </c>
      <c r="T4" s="9" t="s">
        <v>16</v>
      </c>
      <c r="U4" s="9" t="s">
        <v>22</v>
      </c>
      <c r="V4" s="9" t="s">
        <v>17</v>
      </c>
      <c r="W4" s="9" t="s">
        <v>22</v>
      </c>
      <c r="X4" s="9" t="s">
        <v>18</v>
      </c>
      <c r="Y4" s="9" t="s">
        <v>22</v>
      </c>
      <c r="AA4" s="6"/>
      <c r="AB4" s="6"/>
      <c r="AD4" s="6"/>
      <c r="AE4" s="6"/>
      <c r="AG4" s="6"/>
      <c r="AH4" s="6"/>
      <c r="AJ4" s="6"/>
      <c r="AK4" s="6"/>
      <c r="AM4" s="6"/>
      <c r="AN4" s="6"/>
      <c r="AP4" s="6"/>
      <c r="AQ4" s="6"/>
      <c r="AS4" s="6"/>
      <c r="AT4" s="6"/>
    </row>
    <row r="5" spans="2:25" ht="11.25">
      <c r="B5" s="10"/>
      <c r="C5" s="10"/>
      <c r="D5" s="22">
        <v>2002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0"/>
    </row>
    <row r="6" spans="2:25" ht="11.25">
      <c r="B6" s="18" t="s">
        <v>0</v>
      </c>
      <c r="C6" s="20">
        <v>1049894</v>
      </c>
      <c r="D6" s="20">
        <v>82225</v>
      </c>
      <c r="E6" s="19">
        <f>D6/C6*100</f>
        <v>7.831743014056657</v>
      </c>
      <c r="F6" s="20">
        <v>1846</v>
      </c>
      <c r="G6" s="19">
        <f>F6/C6*100</f>
        <v>0.1758272739914696</v>
      </c>
      <c r="H6" s="20">
        <v>111243</v>
      </c>
      <c r="I6" s="19">
        <f>H6/C6*100</f>
        <v>10.595641083766552</v>
      </c>
      <c r="J6" s="20">
        <v>381</v>
      </c>
      <c r="K6" s="19">
        <f>J6/C6*100</f>
        <v>0.03628937778480494</v>
      </c>
      <c r="L6" s="20">
        <v>178234</v>
      </c>
      <c r="M6" s="19">
        <f>L6/C6*100</f>
        <v>16.976380472695336</v>
      </c>
      <c r="N6" s="20">
        <v>364032</v>
      </c>
      <c r="O6" s="19">
        <f>N6/C6*100</f>
        <v>34.673214629286385</v>
      </c>
      <c r="P6" s="20">
        <v>92543</v>
      </c>
      <c r="Q6" s="19">
        <f>P6/C6*100</f>
        <v>8.814508893278749</v>
      </c>
      <c r="R6" s="20">
        <v>29133</v>
      </c>
      <c r="S6" s="19">
        <f>R6/C6*100</f>
        <v>2.7748515564428406</v>
      </c>
      <c r="T6" s="20">
        <v>36150</v>
      </c>
      <c r="U6" s="19">
        <f>T6/C6*100</f>
        <v>3.443204742574012</v>
      </c>
      <c r="V6" s="20">
        <v>101804</v>
      </c>
      <c r="W6" s="19">
        <f>V6/C6*100</f>
        <v>9.696597942268458</v>
      </c>
      <c r="X6" s="20">
        <v>52303</v>
      </c>
      <c r="Y6" s="19">
        <f>X6/C6*100</f>
        <v>4.981741013854732</v>
      </c>
    </row>
    <row r="7" spans="2:25" ht="11.25">
      <c r="B7" s="13" t="s">
        <v>1</v>
      </c>
      <c r="C7" s="14">
        <v>334916</v>
      </c>
      <c r="D7" s="14">
        <v>20058</v>
      </c>
      <c r="E7" s="15">
        <f aca="true" t="shared" si="0" ref="E7:E14">D7/C7*100</f>
        <v>5.988964397042841</v>
      </c>
      <c r="F7" s="14">
        <v>660</v>
      </c>
      <c r="G7" s="15">
        <f aca="true" t="shared" si="1" ref="G7:G14">F7/C7*100</f>
        <v>0.1970643385207037</v>
      </c>
      <c r="H7" s="14">
        <v>52607</v>
      </c>
      <c r="I7" s="15">
        <f aca="true" t="shared" si="2" ref="I7:I14">H7/C7*100</f>
        <v>15.707520691755544</v>
      </c>
      <c r="J7" s="14">
        <v>146</v>
      </c>
      <c r="K7" s="15">
        <f aca="true" t="shared" si="3" ref="K7:K14">J7/C7*100</f>
        <v>0.0435930203394284</v>
      </c>
      <c r="L7" s="14">
        <v>48949</v>
      </c>
      <c r="M7" s="15">
        <f aca="true" t="shared" si="4" ref="M7:M14">L7/C7*100</f>
        <v>14.615306524621099</v>
      </c>
      <c r="N7" s="14">
        <v>120066</v>
      </c>
      <c r="O7" s="15">
        <f aca="true" t="shared" si="5" ref="O7:O14">N7/C7*100</f>
        <v>35.84958616488911</v>
      </c>
      <c r="P7" s="14">
        <v>28845</v>
      </c>
      <c r="Q7" s="15">
        <f aca="true" t="shared" si="6" ref="Q7:Q14">P7/C7*100</f>
        <v>8.612607340348028</v>
      </c>
      <c r="R7" s="14">
        <v>8532</v>
      </c>
      <c r="S7" s="15">
        <f aca="true" t="shared" si="7" ref="S7:S14">R7/C7*100</f>
        <v>2.5475044488767336</v>
      </c>
      <c r="T7" s="14">
        <v>11401</v>
      </c>
      <c r="U7" s="15">
        <f aca="true" t="shared" si="8" ref="U7:U14">T7/C7*100</f>
        <v>3.40413715677961</v>
      </c>
      <c r="V7" s="14">
        <v>28201</v>
      </c>
      <c r="W7" s="15">
        <f aca="true" t="shared" si="9" ref="W7:W14">V7/C7*100</f>
        <v>8.420320319124794</v>
      </c>
      <c r="X7" s="14">
        <v>15451</v>
      </c>
      <c r="Y7" s="15">
        <f aca="true" t="shared" si="10" ref="Y7:Y14">X7/C7*100</f>
        <v>4.613395597702111</v>
      </c>
    </row>
    <row r="8" spans="2:25" ht="11.25">
      <c r="B8" s="13" t="s">
        <v>23</v>
      </c>
      <c r="C8" s="14">
        <v>152526</v>
      </c>
      <c r="D8" s="14">
        <v>4020</v>
      </c>
      <c r="E8" s="15">
        <v>2.635616222807915</v>
      </c>
      <c r="F8" s="14">
        <v>76</v>
      </c>
      <c r="G8" s="15">
        <v>0.04982757038144316</v>
      </c>
      <c r="H8" s="14">
        <v>21698</v>
      </c>
      <c r="I8" s="15">
        <v>14.225771343902025</v>
      </c>
      <c r="J8" s="14">
        <v>52</v>
      </c>
      <c r="K8" s="15">
        <v>0.034092548155724274</v>
      </c>
      <c r="L8" s="14">
        <v>19565</v>
      </c>
      <c r="M8" s="15">
        <v>12.827321243591255</v>
      </c>
      <c r="N8" s="14">
        <v>57659</v>
      </c>
      <c r="O8" s="15">
        <v>37.80273527136357</v>
      </c>
      <c r="P8" s="14">
        <v>12227</v>
      </c>
      <c r="Q8" s="15">
        <v>8.016338198077705</v>
      </c>
      <c r="R8" s="14">
        <v>3968</v>
      </c>
      <c r="S8" s="15">
        <v>2.6015236746521904</v>
      </c>
      <c r="T8" s="14">
        <v>6484</v>
      </c>
      <c r="U8" s="15">
        <v>4.2510785046483885</v>
      </c>
      <c r="V8" s="14">
        <v>18309</v>
      </c>
      <c r="W8" s="15">
        <v>12.003855080445302</v>
      </c>
      <c r="X8" s="14">
        <v>8468</v>
      </c>
      <c r="Y8" s="15">
        <v>5.551840341974483</v>
      </c>
    </row>
    <row r="9" spans="2:25" ht="11.25">
      <c r="B9" s="13" t="s">
        <v>2</v>
      </c>
      <c r="C9" s="14">
        <v>28492</v>
      </c>
      <c r="D9" s="14">
        <v>972</v>
      </c>
      <c r="E9" s="15">
        <f t="shared" si="0"/>
        <v>3.411483925312368</v>
      </c>
      <c r="F9" s="14">
        <v>31</v>
      </c>
      <c r="G9" s="15">
        <f t="shared" si="1"/>
        <v>0.10880247086901586</v>
      </c>
      <c r="H9" s="14">
        <v>6606</v>
      </c>
      <c r="I9" s="15">
        <f t="shared" si="2"/>
        <v>23.1854555664748</v>
      </c>
      <c r="J9" s="14">
        <v>13</v>
      </c>
      <c r="K9" s="15">
        <f t="shared" si="3"/>
        <v>0.04562684262249052</v>
      </c>
      <c r="L9" s="14">
        <v>4790</v>
      </c>
      <c r="M9" s="15">
        <f t="shared" si="4"/>
        <v>16.811736627825354</v>
      </c>
      <c r="N9" s="14">
        <v>9818</v>
      </c>
      <c r="O9" s="15">
        <f t="shared" si="5"/>
        <v>34.45879545135477</v>
      </c>
      <c r="P9" s="14">
        <v>1627</v>
      </c>
      <c r="Q9" s="15">
        <f t="shared" si="6"/>
        <v>5.710374842060929</v>
      </c>
      <c r="R9" s="14">
        <v>477</v>
      </c>
      <c r="S9" s="15">
        <f t="shared" si="7"/>
        <v>1.6741541485329217</v>
      </c>
      <c r="T9" s="14">
        <v>851</v>
      </c>
      <c r="U9" s="15">
        <f t="shared" si="8"/>
        <v>2.986803313210726</v>
      </c>
      <c r="V9" s="14">
        <v>2198</v>
      </c>
      <c r="W9" s="15">
        <f t="shared" si="9"/>
        <v>7.714446160325705</v>
      </c>
      <c r="X9" s="14">
        <v>1109</v>
      </c>
      <c r="Y9" s="15">
        <f t="shared" si="10"/>
        <v>3.8923206514109223</v>
      </c>
    </row>
    <row r="10" spans="2:25" ht="11.25">
      <c r="B10" s="10" t="s">
        <v>3</v>
      </c>
      <c r="C10" s="11">
        <v>2161</v>
      </c>
      <c r="D10" s="11">
        <v>326</v>
      </c>
      <c r="E10" s="12">
        <f t="shared" si="0"/>
        <v>15.085608514576585</v>
      </c>
      <c r="F10" s="11">
        <v>16</v>
      </c>
      <c r="G10" s="12">
        <f t="shared" si="1"/>
        <v>0.7403979639055993</v>
      </c>
      <c r="H10" s="11">
        <v>303</v>
      </c>
      <c r="I10" s="12">
        <f t="shared" si="2"/>
        <v>14.021286441462285</v>
      </c>
      <c r="J10" s="11">
        <v>2</v>
      </c>
      <c r="K10" s="12">
        <f t="shared" si="3"/>
        <v>0.09254974548819991</v>
      </c>
      <c r="L10" s="11">
        <v>572</v>
      </c>
      <c r="M10" s="12">
        <f t="shared" si="4"/>
        <v>26.469227209625174</v>
      </c>
      <c r="N10" s="11">
        <v>572</v>
      </c>
      <c r="O10" s="12">
        <f t="shared" si="5"/>
        <v>26.469227209625174</v>
      </c>
      <c r="P10" s="11">
        <v>130</v>
      </c>
      <c r="Q10" s="12">
        <f t="shared" si="6"/>
        <v>6.015733456732994</v>
      </c>
      <c r="R10" s="11">
        <v>73</v>
      </c>
      <c r="S10" s="12">
        <f t="shared" si="7"/>
        <v>3.3780657103192966</v>
      </c>
      <c r="T10" s="11">
        <v>24</v>
      </c>
      <c r="U10" s="12">
        <f t="shared" si="8"/>
        <v>1.1105969458583989</v>
      </c>
      <c r="V10" s="11">
        <v>90</v>
      </c>
      <c r="W10" s="12">
        <f t="shared" si="9"/>
        <v>4.164738546968995</v>
      </c>
      <c r="X10" s="11">
        <v>53</v>
      </c>
      <c r="Y10" s="12">
        <f t="shared" si="10"/>
        <v>2.4525682554372974</v>
      </c>
    </row>
    <row r="11" spans="2:25" ht="11.25">
      <c r="B11" s="18" t="s">
        <v>4</v>
      </c>
      <c r="C11" s="20">
        <v>14435</v>
      </c>
      <c r="D11" s="20">
        <v>181</v>
      </c>
      <c r="E11" s="19">
        <f t="shared" si="0"/>
        <v>1.253896778662972</v>
      </c>
      <c r="F11" s="20">
        <v>6</v>
      </c>
      <c r="G11" s="19">
        <f t="shared" si="1"/>
        <v>0.04156563907170073</v>
      </c>
      <c r="H11" s="20">
        <v>3493</v>
      </c>
      <c r="I11" s="19">
        <f t="shared" si="2"/>
        <v>24.198129546241773</v>
      </c>
      <c r="J11" s="20">
        <v>5</v>
      </c>
      <c r="K11" s="19">
        <f t="shared" si="3"/>
        <v>0.034638032559750606</v>
      </c>
      <c r="L11" s="20">
        <v>2728</v>
      </c>
      <c r="M11" s="19">
        <f t="shared" si="4"/>
        <v>18.89851056459993</v>
      </c>
      <c r="N11" s="20">
        <v>4917</v>
      </c>
      <c r="O11" s="19">
        <f t="shared" si="5"/>
        <v>34.06304121925874</v>
      </c>
      <c r="P11" s="20">
        <v>785</v>
      </c>
      <c r="Q11" s="19">
        <f t="shared" si="6"/>
        <v>5.438171111880845</v>
      </c>
      <c r="R11" s="20">
        <v>213</v>
      </c>
      <c r="S11" s="19">
        <f t="shared" si="7"/>
        <v>1.4755801870453757</v>
      </c>
      <c r="T11" s="20">
        <v>387</v>
      </c>
      <c r="U11" s="19">
        <f t="shared" si="8"/>
        <v>2.680983720124697</v>
      </c>
      <c r="V11" s="20">
        <v>1193</v>
      </c>
      <c r="W11" s="19">
        <f t="shared" si="9"/>
        <v>8.264634568756495</v>
      </c>
      <c r="X11" s="20">
        <v>527</v>
      </c>
      <c r="Y11" s="19">
        <f t="shared" si="10"/>
        <v>3.6508486317977136</v>
      </c>
    </row>
    <row r="12" spans="2:25" ht="11.25">
      <c r="B12" s="10" t="s">
        <v>5</v>
      </c>
      <c r="C12" s="11">
        <v>7323</v>
      </c>
      <c r="D12" s="11">
        <v>299</v>
      </c>
      <c r="E12" s="12">
        <f t="shared" si="0"/>
        <v>4.083026082206746</v>
      </c>
      <c r="F12" s="11">
        <v>8</v>
      </c>
      <c r="G12" s="12">
        <f t="shared" si="1"/>
        <v>0.10924484500887614</v>
      </c>
      <c r="H12" s="11">
        <v>2009</v>
      </c>
      <c r="I12" s="12">
        <f t="shared" si="2"/>
        <v>27.43411170285402</v>
      </c>
      <c r="J12" s="11">
        <v>3</v>
      </c>
      <c r="K12" s="12">
        <f t="shared" si="3"/>
        <v>0.04096681687832855</v>
      </c>
      <c r="L12" s="11">
        <v>1037</v>
      </c>
      <c r="M12" s="12">
        <f t="shared" si="4"/>
        <v>14.16086303427557</v>
      </c>
      <c r="N12" s="11">
        <v>2512</v>
      </c>
      <c r="O12" s="12">
        <f t="shared" si="5"/>
        <v>34.30288133278711</v>
      </c>
      <c r="P12" s="11">
        <v>383</v>
      </c>
      <c r="Q12" s="12">
        <f t="shared" si="6"/>
        <v>5.230096954799945</v>
      </c>
      <c r="R12" s="11">
        <v>110</v>
      </c>
      <c r="S12" s="12">
        <f t="shared" si="7"/>
        <v>1.502116618872047</v>
      </c>
      <c r="T12" s="11">
        <v>230</v>
      </c>
      <c r="U12" s="12">
        <f t="shared" si="8"/>
        <v>3.140789294005189</v>
      </c>
      <c r="V12" s="11">
        <v>464</v>
      </c>
      <c r="W12" s="12">
        <f t="shared" si="9"/>
        <v>6.3362010105148165</v>
      </c>
      <c r="X12" s="11">
        <v>268</v>
      </c>
      <c r="Y12" s="12">
        <f t="shared" si="10"/>
        <v>3.659702307797351</v>
      </c>
    </row>
    <row r="13" spans="2:25" ht="11.25">
      <c r="B13" s="10" t="s">
        <v>6</v>
      </c>
      <c r="C13" s="11">
        <v>2524</v>
      </c>
      <c r="D13" s="11">
        <v>9</v>
      </c>
      <c r="E13" s="12">
        <f t="shared" si="0"/>
        <v>0.35657686212361334</v>
      </c>
      <c r="F13" s="11">
        <v>0</v>
      </c>
      <c r="G13" s="12">
        <f t="shared" si="1"/>
        <v>0</v>
      </c>
      <c r="H13" s="11">
        <v>454</v>
      </c>
      <c r="I13" s="12">
        <f t="shared" si="2"/>
        <v>17.98732171156894</v>
      </c>
      <c r="J13" s="11">
        <v>1</v>
      </c>
      <c r="K13" s="12">
        <f t="shared" si="3"/>
        <v>0.039619651347068144</v>
      </c>
      <c r="L13" s="11">
        <v>130</v>
      </c>
      <c r="M13" s="12">
        <f t="shared" si="4"/>
        <v>5.150554675118859</v>
      </c>
      <c r="N13" s="11">
        <v>1085</v>
      </c>
      <c r="O13" s="12">
        <f t="shared" si="5"/>
        <v>42.98732171156894</v>
      </c>
      <c r="P13" s="11">
        <v>189</v>
      </c>
      <c r="Q13" s="12">
        <f t="shared" si="6"/>
        <v>7.488114104595879</v>
      </c>
      <c r="R13" s="11">
        <v>36</v>
      </c>
      <c r="S13" s="12">
        <f t="shared" si="7"/>
        <v>1.4263074484944533</v>
      </c>
      <c r="T13" s="11">
        <v>139</v>
      </c>
      <c r="U13" s="12">
        <f t="shared" si="8"/>
        <v>5.507131537242473</v>
      </c>
      <c r="V13" s="11">
        <v>312</v>
      </c>
      <c r="W13" s="12">
        <f t="shared" si="9"/>
        <v>12.361331220285262</v>
      </c>
      <c r="X13" s="11">
        <v>169</v>
      </c>
      <c r="Y13" s="12">
        <f t="shared" si="10"/>
        <v>6.695721077654516</v>
      </c>
    </row>
    <row r="14" spans="2:25" ht="11.25">
      <c r="B14" s="10" t="s">
        <v>7</v>
      </c>
      <c r="C14" s="11">
        <v>2049</v>
      </c>
      <c r="D14" s="11">
        <v>157</v>
      </c>
      <c r="E14" s="12">
        <f t="shared" si="0"/>
        <v>7.662274280136653</v>
      </c>
      <c r="F14" s="11">
        <v>1</v>
      </c>
      <c r="G14" s="12">
        <f t="shared" si="1"/>
        <v>0.04880429477794046</v>
      </c>
      <c r="H14" s="11">
        <v>347</v>
      </c>
      <c r="I14" s="12">
        <f t="shared" si="2"/>
        <v>16.93509028794534</v>
      </c>
      <c r="J14" s="11">
        <v>2</v>
      </c>
      <c r="K14" s="12">
        <f t="shared" si="3"/>
        <v>0.09760858955588092</v>
      </c>
      <c r="L14" s="11">
        <v>323</v>
      </c>
      <c r="M14" s="12">
        <f t="shared" si="4"/>
        <v>15.76378721327477</v>
      </c>
      <c r="N14" s="11">
        <v>732</v>
      </c>
      <c r="O14" s="12">
        <f t="shared" si="5"/>
        <v>35.72474377745242</v>
      </c>
      <c r="P14" s="11">
        <v>140</v>
      </c>
      <c r="Q14" s="12">
        <f t="shared" si="6"/>
        <v>6.832601268911665</v>
      </c>
      <c r="R14" s="11">
        <v>45</v>
      </c>
      <c r="S14" s="12">
        <f t="shared" si="7"/>
        <v>2.1961932650073206</v>
      </c>
      <c r="T14" s="11">
        <v>71</v>
      </c>
      <c r="U14" s="12">
        <f t="shared" si="8"/>
        <v>3.465104929233773</v>
      </c>
      <c r="V14" s="11">
        <v>139</v>
      </c>
      <c r="W14" s="12">
        <f t="shared" si="9"/>
        <v>6.783796974133724</v>
      </c>
      <c r="X14" s="11">
        <v>92</v>
      </c>
      <c r="Y14" s="12">
        <f t="shared" si="10"/>
        <v>4.489995119570523</v>
      </c>
    </row>
    <row r="15" spans="2:25" ht="11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2"/>
    </row>
    <row r="16" spans="2:25" ht="11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2:25" ht="11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2:46" ht="89.25" customHeight="1">
      <c r="B18" s="10"/>
      <c r="C18" s="10" t="s">
        <v>21</v>
      </c>
      <c r="D18" s="9" t="s">
        <v>8</v>
      </c>
      <c r="E18" s="9" t="s">
        <v>22</v>
      </c>
      <c r="F18" s="9" t="s">
        <v>9</v>
      </c>
      <c r="G18" s="9" t="s">
        <v>22</v>
      </c>
      <c r="H18" s="9" t="s">
        <v>10</v>
      </c>
      <c r="I18" s="9" t="s">
        <v>22</v>
      </c>
      <c r="J18" s="9" t="s">
        <v>11</v>
      </c>
      <c r="K18" s="9" t="s">
        <v>22</v>
      </c>
      <c r="L18" s="9" t="s">
        <v>12</v>
      </c>
      <c r="M18" s="9" t="s">
        <v>22</v>
      </c>
      <c r="N18" s="9" t="s">
        <v>13</v>
      </c>
      <c r="O18" s="9" t="s">
        <v>22</v>
      </c>
      <c r="P18" s="9" t="s">
        <v>14</v>
      </c>
      <c r="Q18" s="9" t="s">
        <v>22</v>
      </c>
      <c r="R18" s="9" t="s">
        <v>15</v>
      </c>
      <c r="S18" s="9" t="s">
        <v>22</v>
      </c>
      <c r="T18" s="9" t="s">
        <v>16</v>
      </c>
      <c r="U18" s="9" t="s">
        <v>22</v>
      </c>
      <c r="V18" s="9" t="s">
        <v>17</v>
      </c>
      <c r="W18" s="9" t="s">
        <v>22</v>
      </c>
      <c r="X18" s="9" t="s">
        <v>18</v>
      </c>
      <c r="Y18" s="9" t="s">
        <v>22</v>
      </c>
      <c r="AA18" s="6"/>
      <c r="AB18" s="6"/>
      <c r="AD18" s="6"/>
      <c r="AE18" s="6"/>
      <c r="AG18" s="6"/>
      <c r="AH18" s="6"/>
      <c r="AJ18" s="6"/>
      <c r="AK18" s="6"/>
      <c r="AM18" s="6"/>
      <c r="AN18" s="6"/>
      <c r="AP18" s="6"/>
      <c r="AQ18" s="6"/>
      <c r="AS18" s="6"/>
      <c r="AT18" s="6"/>
    </row>
    <row r="19" spans="2:25" ht="11.25">
      <c r="B19" s="10"/>
      <c r="C19" s="10"/>
      <c r="D19" s="22">
        <v>2003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0"/>
    </row>
    <row r="20" spans="2:25" ht="11.25">
      <c r="B20" s="18" t="s">
        <v>0</v>
      </c>
      <c r="C20" s="18">
        <v>1066190</v>
      </c>
      <c r="D20" s="18">
        <v>83537</v>
      </c>
      <c r="E20" s="18">
        <f>D20/C20*100</f>
        <v>7.8350950581040895</v>
      </c>
      <c r="F20" s="18">
        <v>1847</v>
      </c>
      <c r="G20" s="18">
        <f>F20/C20*100</f>
        <v>0.17323366379350774</v>
      </c>
      <c r="H20" s="18">
        <v>113268</v>
      </c>
      <c r="I20" s="18">
        <f>H20/C20*100</f>
        <v>10.623622431273976</v>
      </c>
      <c r="J20" s="18">
        <v>436</v>
      </c>
      <c r="K20" s="18">
        <f>J20/C20*100</f>
        <v>0.04089327418190004</v>
      </c>
      <c r="L20" s="18">
        <v>183980</v>
      </c>
      <c r="M20" s="18">
        <f>L20/C20*100</f>
        <v>17.25583620180268</v>
      </c>
      <c r="N20" s="18">
        <v>372617</v>
      </c>
      <c r="O20" s="18">
        <f>N20/C20*100</f>
        <v>34.94846134366295</v>
      </c>
      <c r="P20" s="18">
        <v>95639</v>
      </c>
      <c r="Q20" s="18">
        <f>P20/C20*100</f>
        <v>8.9701647923916</v>
      </c>
      <c r="R20" s="18">
        <v>31774</v>
      </c>
      <c r="S20" s="18">
        <f>R20/C20*100</f>
        <v>2.980144251962596</v>
      </c>
      <c r="T20" s="18">
        <v>36313</v>
      </c>
      <c r="U20" s="18">
        <f>T20/C20*100</f>
        <v>3.405865746255358</v>
      </c>
      <c r="V20" s="18">
        <v>91743</v>
      </c>
      <c r="W20" s="18">
        <f>V20/C20*100</f>
        <v>8.604751498325815</v>
      </c>
      <c r="X20" s="18">
        <v>55036</v>
      </c>
      <c r="Y20" s="18">
        <f>X20/C20*100</f>
        <v>5.161931738245529</v>
      </c>
    </row>
    <row r="21" spans="2:25" ht="11.25">
      <c r="B21" s="13" t="s">
        <v>1</v>
      </c>
      <c r="C21" s="13">
        <v>341715</v>
      </c>
      <c r="D21" s="13">
        <v>20264</v>
      </c>
      <c r="E21" s="13">
        <f aca="true" t="shared" si="11" ref="E21:E28">D21/C21*100</f>
        <v>5.930087938779392</v>
      </c>
      <c r="F21" s="13">
        <v>663</v>
      </c>
      <c r="G21" s="13">
        <f aca="true" t="shared" si="12" ref="G21:G28">F21/C21*100</f>
        <v>0.19402133356744655</v>
      </c>
      <c r="H21" s="13">
        <v>53577</v>
      </c>
      <c r="I21" s="13">
        <f aca="true" t="shared" si="13" ref="I21:I28">H21/C21*100</f>
        <v>15.678855186339494</v>
      </c>
      <c r="J21" s="13">
        <v>171</v>
      </c>
      <c r="K21" s="13">
        <f aca="true" t="shared" si="14" ref="K21:K28">J21/C21*100</f>
        <v>0.0500417014178482</v>
      </c>
      <c r="L21" s="13">
        <v>50880</v>
      </c>
      <c r="M21" s="13">
        <f aca="true" t="shared" si="15" ref="M21:M28">L21/C21*100</f>
        <v>14.889600983275535</v>
      </c>
      <c r="N21" s="13">
        <v>123508</v>
      </c>
      <c r="O21" s="13">
        <f aca="true" t="shared" si="16" ref="O21:O28">N21/C21*100</f>
        <v>36.143569934009335</v>
      </c>
      <c r="P21" s="13">
        <v>29790</v>
      </c>
      <c r="Q21" s="13">
        <f aca="true" t="shared" si="17" ref="Q21:Q28">P21/C21*100</f>
        <v>8.717791141740925</v>
      </c>
      <c r="R21" s="13">
        <v>9443</v>
      </c>
      <c r="S21" s="13">
        <f aca="true" t="shared" si="18" ref="S21:S28">R21/C21*100</f>
        <v>2.7634139560745066</v>
      </c>
      <c r="T21" s="13">
        <v>11479</v>
      </c>
      <c r="U21" s="13">
        <f aca="true" t="shared" si="19" ref="U21:U28">T21/C21*100</f>
        <v>3.3592321086285355</v>
      </c>
      <c r="V21" s="13">
        <v>25530</v>
      </c>
      <c r="W21" s="13">
        <f aca="true" t="shared" si="20" ref="W21:W28">V21/C21*100</f>
        <v>7.47113822922611</v>
      </c>
      <c r="X21" s="13">
        <v>16410</v>
      </c>
      <c r="Y21" s="13">
        <f aca="true" t="shared" si="21" ref="Y21:Y28">X21/C21*100</f>
        <v>4.802247486940872</v>
      </c>
    </row>
    <row r="22" spans="2:25" ht="11.25">
      <c r="B22" s="13" t="s">
        <v>23</v>
      </c>
      <c r="C22" s="13">
        <v>155090</v>
      </c>
      <c r="D22" s="13">
        <v>4144</v>
      </c>
      <c r="E22" s="13">
        <v>2.67199690502289</v>
      </c>
      <c r="F22" s="13">
        <v>73</v>
      </c>
      <c r="G22" s="13">
        <v>0.04706944354890709</v>
      </c>
      <c r="H22" s="13">
        <v>22161</v>
      </c>
      <c r="I22" s="13">
        <v>14.289122445031918</v>
      </c>
      <c r="J22" s="13">
        <v>64</v>
      </c>
      <c r="K22" s="13">
        <v>0.04126636146753498</v>
      </c>
      <c r="L22" s="13">
        <v>20307</v>
      </c>
      <c r="M22" s="13">
        <v>13.093687536269263</v>
      </c>
      <c r="N22" s="13">
        <v>59405</v>
      </c>
      <c r="O22" s="13">
        <v>38.303565671545556</v>
      </c>
      <c r="P22" s="13">
        <v>12740</v>
      </c>
      <c r="Q22" s="13">
        <v>8.214585079631181</v>
      </c>
      <c r="R22" s="13">
        <v>4336</v>
      </c>
      <c r="S22" s="13">
        <v>2.795795989425495</v>
      </c>
      <c r="T22" s="13">
        <v>6536</v>
      </c>
      <c r="U22" s="13">
        <v>4.21432716487201</v>
      </c>
      <c r="V22" s="13">
        <v>16322</v>
      </c>
      <c r="W22" s="13">
        <v>10.52421174801728</v>
      </c>
      <c r="X22" s="13">
        <v>9002</v>
      </c>
      <c r="Y22" s="13">
        <v>5.804371655167967</v>
      </c>
    </row>
    <row r="23" spans="2:25" ht="11.25">
      <c r="B23" s="13" t="s">
        <v>2</v>
      </c>
      <c r="C23" s="13">
        <v>28680</v>
      </c>
      <c r="D23" s="13">
        <v>980</v>
      </c>
      <c r="E23" s="13">
        <f t="shared" si="11"/>
        <v>3.417015341701534</v>
      </c>
      <c r="F23" s="13">
        <v>31</v>
      </c>
      <c r="G23" s="13">
        <f t="shared" si="12"/>
        <v>0.10808926080892607</v>
      </c>
      <c r="H23" s="13">
        <v>6734</v>
      </c>
      <c r="I23" s="13">
        <f t="shared" si="13"/>
        <v>23.479776847977686</v>
      </c>
      <c r="J23" s="13">
        <v>13</v>
      </c>
      <c r="K23" s="13">
        <f t="shared" si="14"/>
        <v>0.045327754532775454</v>
      </c>
      <c r="L23" s="13">
        <v>4807</v>
      </c>
      <c r="M23" s="13">
        <f t="shared" si="15"/>
        <v>16.76080892608089</v>
      </c>
      <c r="N23" s="13">
        <v>10015</v>
      </c>
      <c r="O23" s="13">
        <f t="shared" si="16"/>
        <v>34.91980474198048</v>
      </c>
      <c r="P23" s="13">
        <v>1667</v>
      </c>
      <c r="Q23" s="13">
        <f t="shared" si="17"/>
        <v>5.812412831241283</v>
      </c>
      <c r="R23" s="13">
        <v>524</v>
      </c>
      <c r="S23" s="13">
        <f t="shared" si="18"/>
        <v>1.8270571827057183</v>
      </c>
      <c r="T23" s="13">
        <v>853</v>
      </c>
      <c r="U23" s="13">
        <f t="shared" si="19"/>
        <v>2.974198047419805</v>
      </c>
      <c r="V23" s="13">
        <v>1903</v>
      </c>
      <c r="W23" s="13">
        <f t="shared" si="20"/>
        <v>6.635285913528591</v>
      </c>
      <c r="X23" s="13">
        <v>1153</v>
      </c>
      <c r="Y23" s="13">
        <f t="shared" si="21"/>
        <v>4.020223152022315</v>
      </c>
    </row>
    <row r="24" spans="2:25" ht="11.25">
      <c r="B24" s="10" t="s">
        <v>3</v>
      </c>
      <c r="C24" s="10">
        <v>2188</v>
      </c>
      <c r="D24" s="10">
        <v>325</v>
      </c>
      <c r="E24" s="10">
        <f t="shared" si="11"/>
        <v>14.853747714808044</v>
      </c>
      <c r="F24" s="10">
        <v>15</v>
      </c>
      <c r="G24" s="10">
        <f t="shared" si="12"/>
        <v>0.6855575868372943</v>
      </c>
      <c r="H24" s="10">
        <v>309</v>
      </c>
      <c r="I24" s="10">
        <f t="shared" si="13"/>
        <v>14.122486288848263</v>
      </c>
      <c r="J24" s="10">
        <v>1</v>
      </c>
      <c r="K24" s="10">
        <f t="shared" si="14"/>
        <v>0.04570383912248629</v>
      </c>
      <c r="L24" s="10">
        <v>585</v>
      </c>
      <c r="M24" s="10">
        <f t="shared" si="15"/>
        <v>26.73674588665448</v>
      </c>
      <c r="N24" s="10">
        <v>582</v>
      </c>
      <c r="O24" s="10">
        <f t="shared" si="16"/>
        <v>26.599634369287017</v>
      </c>
      <c r="P24" s="10">
        <v>135</v>
      </c>
      <c r="Q24" s="10">
        <f t="shared" si="17"/>
        <v>6.170018281535649</v>
      </c>
      <c r="R24" s="10">
        <v>77</v>
      </c>
      <c r="S24" s="10">
        <f t="shared" si="18"/>
        <v>3.5191956124314445</v>
      </c>
      <c r="T24" s="10">
        <v>25</v>
      </c>
      <c r="U24" s="10">
        <f t="shared" si="19"/>
        <v>1.1425959780621573</v>
      </c>
      <c r="V24" s="10">
        <v>81</v>
      </c>
      <c r="W24" s="10">
        <f t="shared" si="20"/>
        <v>3.70201096892139</v>
      </c>
      <c r="X24" s="10">
        <v>53</v>
      </c>
      <c r="Y24" s="10">
        <f t="shared" si="21"/>
        <v>2.422303473491773</v>
      </c>
    </row>
    <row r="25" spans="2:25" ht="11.25">
      <c r="B25" s="18" t="s">
        <v>4</v>
      </c>
      <c r="C25" s="18">
        <v>13907</v>
      </c>
      <c r="D25" s="18">
        <v>166</v>
      </c>
      <c r="E25" s="18">
        <f t="shared" si="11"/>
        <v>1.1936434888904868</v>
      </c>
      <c r="F25" s="18">
        <v>8</v>
      </c>
      <c r="G25" s="18">
        <f t="shared" si="12"/>
        <v>0.05752498741640901</v>
      </c>
      <c r="H25" s="18">
        <v>3380</v>
      </c>
      <c r="I25" s="18">
        <f t="shared" si="13"/>
        <v>24.3043071834328</v>
      </c>
      <c r="J25" s="18">
        <v>7</v>
      </c>
      <c r="K25" s="18">
        <f t="shared" si="14"/>
        <v>0.05033436398935787</v>
      </c>
      <c r="L25" s="18">
        <v>2643</v>
      </c>
      <c r="M25" s="18">
        <f t="shared" si="15"/>
        <v>19.004817717696124</v>
      </c>
      <c r="N25" s="18">
        <v>4808</v>
      </c>
      <c r="O25" s="18">
        <f t="shared" si="16"/>
        <v>34.572517437261816</v>
      </c>
      <c r="P25" s="18">
        <v>773</v>
      </c>
      <c r="Q25" s="18">
        <f t="shared" si="17"/>
        <v>5.558351909110519</v>
      </c>
      <c r="R25" s="18">
        <v>222</v>
      </c>
      <c r="S25" s="18">
        <f t="shared" si="18"/>
        <v>1.5963184008053497</v>
      </c>
      <c r="T25" s="18">
        <v>365</v>
      </c>
      <c r="U25" s="18">
        <f t="shared" si="19"/>
        <v>2.624577550873661</v>
      </c>
      <c r="V25" s="18">
        <v>990</v>
      </c>
      <c r="W25" s="18">
        <f t="shared" si="20"/>
        <v>7.118717192780615</v>
      </c>
      <c r="X25" s="18">
        <v>545</v>
      </c>
      <c r="Y25" s="18">
        <f t="shared" si="21"/>
        <v>3.9188897677428636</v>
      </c>
    </row>
    <row r="26" spans="2:25" ht="11.25">
      <c r="B26" s="10" t="s">
        <v>5</v>
      </c>
      <c r="C26" s="10">
        <v>7047</v>
      </c>
      <c r="D26" s="10">
        <v>292</v>
      </c>
      <c r="E26" s="10">
        <f t="shared" si="11"/>
        <v>4.143607208741308</v>
      </c>
      <c r="F26" s="10">
        <v>6</v>
      </c>
      <c r="G26" s="10">
        <f t="shared" si="12"/>
        <v>0.08514261387824607</v>
      </c>
      <c r="H26" s="10">
        <v>1924</v>
      </c>
      <c r="I26" s="10">
        <f t="shared" si="13"/>
        <v>27.302398183624238</v>
      </c>
      <c r="J26" s="10">
        <v>2</v>
      </c>
      <c r="K26" s="10">
        <f t="shared" si="14"/>
        <v>0.02838087129274869</v>
      </c>
      <c r="L26" s="10">
        <v>986</v>
      </c>
      <c r="M26" s="10">
        <f t="shared" si="15"/>
        <v>13.991769547325102</v>
      </c>
      <c r="N26" s="10">
        <v>2475</v>
      </c>
      <c r="O26" s="10">
        <f t="shared" si="16"/>
        <v>35.1213282247765</v>
      </c>
      <c r="P26" s="10">
        <v>348</v>
      </c>
      <c r="Q26" s="10">
        <f t="shared" si="17"/>
        <v>4.938271604938271</v>
      </c>
      <c r="R26" s="10">
        <v>123</v>
      </c>
      <c r="S26" s="10">
        <f t="shared" si="18"/>
        <v>1.7454235845040442</v>
      </c>
      <c r="T26" s="10">
        <v>228</v>
      </c>
      <c r="U26" s="10">
        <f t="shared" si="19"/>
        <v>3.2354193273733505</v>
      </c>
      <c r="V26" s="10">
        <v>394</v>
      </c>
      <c r="W26" s="10">
        <f t="shared" si="20"/>
        <v>5.591031644671491</v>
      </c>
      <c r="X26" s="10">
        <v>269</v>
      </c>
      <c r="Y26" s="10">
        <f t="shared" si="21"/>
        <v>3.8172271888746985</v>
      </c>
    </row>
    <row r="27" spans="2:25" ht="11.25">
      <c r="B27" s="10" t="s">
        <v>6</v>
      </c>
      <c r="C27" s="10">
        <v>3400</v>
      </c>
      <c r="D27" s="10">
        <v>29</v>
      </c>
      <c r="E27" s="10">
        <f t="shared" si="11"/>
        <v>0.8529411764705883</v>
      </c>
      <c r="F27" s="10">
        <v>1</v>
      </c>
      <c r="G27" s="10">
        <f t="shared" si="12"/>
        <v>0.02941176470588235</v>
      </c>
      <c r="H27" s="10">
        <v>755</v>
      </c>
      <c r="I27" s="10">
        <f t="shared" si="13"/>
        <v>22.205882352941174</v>
      </c>
      <c r="J27" s="10">
        <v>1</v>
      </c>
      <c r="K27" s="10">
        <f t="shared" si="14"/>
        <v>0.02941176470588235</v>
      </c>
      <c r="L27" s="10">
        <v>259</v>
      </c>
      <c r="M27" s="10">
        <f t="shared" si="15"/>
        <v>7.617647058823529</v>
      </c>
      <c r="N27" s="10">
        <v>1400</v>
      </c>
      <c r="O27" s="10">
        <f t="shared" si="16"/>
        <v>41.17647058823529</v>
      </c>
      <c r="P27" s="10">
        <v>246</v>
      </c>
      <c r="Q27" s="10">
        <f t="shared" si="17"/>
        <v>7.235294117647059</v>
      </c>
      <c r="R27" s="10">
        <v>54</v>
      </c>
      <c r="S27" s="10">
        <f t="shared" si="18"/>
        <v>1.588235294117647</v>
      </c>
      <c r="T27" s="10">
        <v>161</v>
      </c>
      <c r="U27" s="10">
        <f t="shared" si="19"/>
        <v>4.735294117647059</v>
      </c>
      <c r="V27" s="10">
        <v>305</v>
      </c>
      <c r="W27" s="10">
        <f t="shared" si="20"/>
        <v>8.970588235294118</v>
      </c>
      <c r="X27" s="10">
        <v>189</v>
      </c>
      <c r="Y27" s="10">
        <f t="shared" si="21"/>
        <v>5.5588235294117645</v>
      </c>
    </row>
    <row r="28" spans="2:25" ht="11.25">
      <c r="B28" s="10" t="s">
        <v>7</v>
      </c>
      <c r="C28" s="10">
        <v>2138</v>
      </c>
      <c r="D28" s="10">
        <v>168</v>
      </c>
      <c r="E28" s="10">
        <f t="shared" si="11"/>
        <v>7.857811038353601</v>
      </c>
      <c r="F28" s="10">
        <v>1</v>
      </c>
      <c r="G28" s="10">
        <f t="shared" si="12"/>
        <v>0.04677268475210477</v>
      </c>
      <c r="H28" s="10">
        <v>366</v>
      </c>
      <c r="I28" s="10">
        <f t="shared" si="13"/>
        <v>17.118802619270348</v>
      </c>
      <c r="J28" s="10">
        <v>2</v>
      </c>
      <c r="K28" s="10">
        <f t="shared" si="14"/>
        <v>0.09354536950420954</v>
      </c>
      <c r="L28" s="10">
        <v>334</v>
      </c>
      <c r="M28" s="10">
        <f t="shared" si="15"/>
        <v>15.622076707202995</v>
      </c>
      <c r="N28" s="10">
        <v>750</v>
      </c>
      <c r="O28" s="10">
        <f t="shared" si="16"/>
        <v>35.07951356407858</v>
      </c>
      <c r="P28" s="10">
        <v>165</v>
      </c>
      <c r="Q28" s="10">
        <f t="shared" si="17"/>
        <v>7.717492984097288</v>
      </c>
      <c r="R28" s="10">
        <v>48</v>
      </c>
      <c r="S28" s="10">
        <f t="shared" si="18"/>
        <v>2.245088868101029</v>
      </c>
      <c r="T28" s="10">
        <v>74</v>
      </c>
      <c r="U28" s="10">
        <f t="shared" si="19"/>
        <v>3.4611786716557527</v>
      </c>
      <c r="V28" s="10">
        <v>133</v>
      </c>
      <c r="W28" s="10">
        <f t="shared" si="20"/>
        <v>6.220767072029934</v>
      </c>
      <c r="X28" s="10">
        <v>97</v>
      </c>
      <c r="Y28" s="10">
        <f t="shared" si="21"/>
        <v>4.536950420954162</v>
      </c>
    </row>
    <row r="29" spans="2:25" ht="11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2:25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2:25" ht="11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2:25" ht="11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2:25" ht="88.5" customHeight="1">
      <c r="B33" s="10"/>
      <c r="C33" s="10" t="s">
        <v>21</v>
      </c>
      <c r="D33" s="9" t="s">
        <v>8</v>
      </c>
      <c r="E33" s="9" t="s">
        <v>22</v>
      </c>
      <c r="F33" s="9" t="s">
        <v>9</v>
      </c>
      <c r="G33" s="9" t="s">
        <v>22</v>
      </c>
      <c r="H33" s="9" t="s">
        <v>10</v>
      </c>
      <c r="I33" s="9" t="s">
        <v>22</v>
      </c>
      <c r="J33" s="9" t="s">
        <v>11</v>
      </c>
      <c r="K33" s="9" t="s">
        <v>22</v>
      </c>
      <c r="L33" s="9" t="s">
        <v>12</v>
      </c>
      <c r="M33" s="9" t="s">
        <v>22</v>
      </c>
      <c r="N33" s="9" t="s">
        <v>13</v>
      </c>
      <c r="O33" s="9" t="s">
        <v>22</v>
      </c>
      <c r="P33" s="9" t="s">
        <v>14</v>
      </c>
      <c r="Q33" s="9" t="s">
        <v>22</v>
      </c>
      <c r="R33" s="9" t="s">
        <v>15</v>
      </c>
      <c r="S33" s="9" t="s">
        <v>22</v>
      </c>
      <c r="T33" s="9" t="s">
        <v>16</v>
      </c>
      <c r="U33" s="9" t="s">
        <v>22</v>
      </c>
      <c r="V33" s="9" t="s">
        <v>17</v>
      </c>
      <c r="W33" s="9" t="s">
        <v>22</v>
      </c>
      <c r="X33" s="9" t="s">
        <v>18</v>
      </c>
      <c r="Y33" s="9" t="s">
        <v>22</v>
      </c>
    </row>
    <row r="34" spans="3:25" ht="11.25">
      <c r="C34" s="13"/>
      <c r="D34" s="21">
        <v>2004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3"/>
    </row>
    <row r="35" spans="2:25" ht="11.25">
      <c r="B35" s="18" t="s">
        <v>0</v>
      </c>
      <c r="C35" s="18">
        <v>1211864</v>
      </c>
      <c r="D35" s="18">
        <v>72026</v>
      </c>
      <c r="E35" s="19">
        <f>D35/C35*100</f>
        <v>5.943406190793686</v>
      </c>
      <c r="F35" s="18">
        <v>1768</v>
      </c>
      <c r="G35" s="19">
        <f>F35/C35*100</f>
        <v>0.1458909580613006</v>
      </c>
      <c r="H35" s="18">
        <v>118046</v>
      </c>
      <c r="I35" s="19">
        <f>H35/C35*100</f>
        <v>9.740862010918718</v>
      </c>
      <c r="J35" s="18">
        <v>528</v>
      </c>
      <c r="K35" s="19">
        <f>J35/C35*100</f>
        <v>0.04356924539387258</v>
      </c>
      <c r="L35" s="18">
        <v>209658</v>
      </c>
      <c r="M35" s="19">
        <f>L35/C35*100</f>
        <v>17.30045615679647</v>
      </c>
      <c r="N35" s="18">
        <v>403821</v>
      </c>
      <c r="O35" s="19">
        <f>N35/C35*100</f>
        <v>33.32230349280117</v>
      </c>
      <c r="P35" s="18">
        <v>121122</v>
      </c>
      <c r="Q35" s="19">
        <f>P35/C35*100</f>
        <v>9.994685872342112</v>
      </c>
      <c r="R35" s="18">
        <v>30722</v>
      </c>
      <c r="S35" s="19">
        <f>R35/C35*100</f>
        <v>2.5351029488457453</v>
      </c>
      <c r="T35" s="18">
        <v>29436</v>
      </c>
      <c r="U35" s="19">
        <f>T35/C35*100</f>
        <v>2.428985430708396</v>
      </c>
      <c r="V35" s="18">
        <v>149574</v>
      </c>
      <c r="W35" s="19">
        <f>V35/C35*100</f>
        <v>12.34247407299829</v>
      </c>
      <c r="X35" s="18">
        <v>75163</v>
      </c>
      <c r="Y35" s="19">
        <f>X35/C35*100</f>
        <v>6.202263620340236</v>
      </c>
    </row>
    <row r="36" spans="2:25" ht="11.25">
      <c r="B36" s="13" t="s">
        <v>1</v>
      </c>
      <c r="C36" s="13">
        <v>703663</v>
      </c>
      <c r="D36" s="13">
        <v>24412</v>
      </c>
      <c r="E36" s="15">
        <v>3.4692743543429168</v>
      </c>
      <c r="F36" s="13">
        <v>728</v>
      </c>
      <c r="G36" s="15">
        <v>0.10345861584309533</v>
      </c>
      <c r="H36" s="13">
        <v>95719</v>
      </c>
      <c r="I36" s="15">
        <v>13.602960508084125</v>
      </c>
      <c r="J36" s="13">
        <v>352</v>
      </c>
      <c r="K36" s="15">
        <v>0.05002394612193622</v>
      </c>
      <c r="L36" s="13">
        <v>97916</v>
      </c>
      <c r="M36" s="15">
        <v>13.915183830896325</v>
      </c>
      <c r="N36" s="13">
        <v>253568</v>
      </c>
      <c r="O36" s="15">
        <v>36.035431733656594</v>
      </c>
      <c r="P36" s="13">
        <v>68709</v>
      </c>
      <c r="Q36" s="15">
        <v>9.764475324125327</v>
      </c>
      <c r="R36" s="13">
        <v>16395</v>
      </c>
      <c r="S36" s="15">
        <v>2.3299505587191596</v>
      </c>
      <c r="T36" s="13">
        <v>17816</v>
      </c>
      <c r="U36" s="15">
        <v>2.531893818489817</v>
      </c>
      <c r="V36" s="13">
        <v>83171</v>
      </c>
      <c r="W36" s="15">
        <v>11.81972051962374</v>
      </c>
      <c r="X36" s="13">
        <v>44877</v>
      </c>
      <c r="Y36" s="15">
        <v>6.377626790096964</v>
      </c>
    </row>
    <row r="37" spans="2:25" ht="11.25">
      <c r="B37" s="13" t="s">
        <v>23</v>
      </c>
      <c r="C37" s="13">
        <v>30010</v>
      </c>
      <c r="D37" s="13">
        <v>487</v>
      </c>
      <c r="E37" s="15">
        <f aca="true" t="shared" si="22" ref="E37:E43">D37/C37*100</f>
        <v>1.6227924025324894</v>
      </c>
      <c r="F37" s="13">
        <v>3</v>
      </c>
      <c r="G37" s="15">
        <f aca="true" t="shared" si="23" ref="G37:G43">F37/C37*100</f>
        <v>0.009996667777407531</v>
      </c>
      <c r="H37" s="13">
        <v>3559</v>
      </c>
      <c r="I37" s="15">
        <f aca="true" t="shared" si="24" ref="I37:I43">H37/C37*100</f>
        <v>11.859380206597802</v>
      </c>
      <c r="J37" s="13">
        <v>5</v>
      </c>
      <c r="K37" s="15">
        <f aca="true" t="shared" si="25" ref="K37:K43">J37/C37*100</f>
        <v>0.016661112962345886</v>
      </c>
      <c r="L37" s="13">
        <v>4667</v>
      </c>
      <c r="M37" s="15">
        <f aca="true" t="shared" si="26" ref="M37:M43">L37/C37*100</f>
        <v>15.551482839053648</v>
      </c>
      <c r="N37" s="13">
        <v>10783</v>
      </c>
      <c r="O37" s="15">
        <f aca="true" t="shared" si="27" ref="O37:O43">N37/C37*100</f>
        <v>35.931356214595134</v>
      </c>
      <c r="P37" s="13">
        <v>2751</v>
      </c>
      <c r="Q37" s="15">
        <f aca="true" t="shared" si="28" ref="Q37:Q43">P37/C37*100</f>
        <v>9.166944351882705</v>
      </c>
      <c r="R37" s="13">
        <v>760</v>
      </c>
      <c r="S37" s="15">
        <f aca="true" t="shared" si="29" ref="S37:S43">R37/C37*100</f>
        <v>2.532489170276574</v>
      </c>
      <c r="T37" s="13">
        <v>956</v>
      </c>
      <c r="U37" s="15">
        <f aca="true" t="shared" si="30" ref="U37:U43">T37/C37*100</f>
        <v>3.1856047984005333</v>
      </c>
      <c r="V37" s="13">
        <v>4156</v>
      </c>
      <c r="W37" s="15">
        <f aca="true" t="shared" si="31" ref="W37:W43">V37/C37*100</f>
        <v>13.848717094301898</v>
      </c>
      <c r="X37" s="13">
        <v>1883</v>
      </c>
      <c r="Y37" s="15">
        <f aca="true" t="shared" si="32" ref="Y37:Y43">X37/C37*100</f>
        <v>6.27457514161946</v>
      </c>
    </row>
    <row r="38" spans="2:25" ht="11.25">
      <c r="B38" s="13" t="s">
        <v>2</v>
      </c>
      <c r="C38" s="13">
        <v>33379</v>
      </c>
      <c r="D38" s="13">
        <v>811</v>
      </c>
      <c r="E38" s="15">
        <f t="shared" si="22"/>
        <v>2.4296713502501572</v>
      </c>
      <c r="F38" s="13">
        <v>23</v>
      </c>
      <c r="G38" s="15">
        <f t="shared" si="23"/>
        <v>0.06890559932891938</v>
      </c>
      <c r="H38" s="13">
        <v>6814</v>
      </c>
      <c r="I38" s="15">
        <f t="shared" si="24"/>
        <v>20.414032775098114</v>
      </c>
      <c r="J38" s="13">
        <v>12</v>
      </c>
      <c r="K38" s="15">
        <f t="shared" si="25"/>
        <v>0.03595074747595794</v>
      </c>
      <c r="L38" s="13">
        <v>5517</v>
      </c>
      <c r="M38" s="15">
        <f t="shared" si="26"/>
        <v>16.528356152071662</v>
      </c>
      <c r="N38" s="13">
        <v>11243</v>
      </c>
      <c r="O38" s="15">
        <f t="shared" si="27"/>
        <v>33.68285448934959</v>
      </c>
      <c r="P38" s="13">
        <v>2291</v>
      </c>
      <c r="Q38" s="15">
        <f t="shared" si="28"/>
        <v>6.86359687228497</v>
      </c>
      <c r="R38" s="13">
        <v>524</v>
      </c>
      <c r="S38" s="15">
        <f t="shared" si="29"/>
        <v>1.5698493064501635</v>
      </c>
      <c r="T38" s="13">
        <v>781</v>
      </c>
      <c r="U38" s="15">
        <f t="shared" si="30"/>
        <v>2.3397944815602623</v>
      </c>
      <c r="V38" s="13">
        <v>3416</v>
      </c>
      <c r="W38" s="15">
        <f t="shared" si="31"/>
        <v>10.233979448156026</v>
      </c>
      <c r="X38" s="13">
        <v>1947</v>
      </c>
      <c r="Y38" s="15">
        <f t="shared" si="32"/>
        <v>5.833008777974175</v>
      </c>
    </row>
    <row r="39" spans="2:25" ht="11.25">
      <c r="B39" s="16" t="s">
        <v>3</v>
      </c>
      <c r="C39" s="16">
        <v>2262</v>
      </c>
      <c r="D39" s="16">
        <v>283</v>
      </c>
      <c r="E39" s="17">
        <f t="shared" si="22"/>
        <v>12.511052166224578</v>
      </c>
      <c r="F39" s="16">
        <v>8</v>
      </c>
      <c r="G39" s="17">
        <f t="shared" si="23"/>
        <v>0.3536693191865605</v>
      </c>
      <c r="H39" s="16">
        <v>289</v>
      </c>
      <c r="I39" s="17">
        <f t="shared" si="24"/>
        <v>12.7763041556145</v>
      </c>
      <c r="J39" s="16">
        <v>2</v>
      </c>
      <c r="K39" s="17">
        <f t="shared" si="25"/>
        <v>0.08841732979664013</v>
      </c>
      <c r="L39" s="16">
        <v>628</v>
      </c>
      <c r="M39" s="17">
        <f t="shared" si="26"/>
        <v>27.763041556145</v>
      </c>
      <c r="N39" s="16">
        <v>586</v>
      </c>
      <c r="O39" s="17">
        <f t="shared" si="27"/>
        <v>25.906277630415563</v>
      </c>
      <c r="P39" s="16">
        <v>150</v>
      </c>
      <c r="Q39" s="17">
        <f t="shared" si="28"/>
        <v>6.631299734748011</v>
      </c>
      <c r="R39" s="16">
        <v>71</v>
      </c>
      <c r="S39" s="17">
        <f t="shared" si="29"/>
        <v>3.1388152077807248</v>
      </c>
      <c r="T39" s="16">
        <v>27</v>
      </c>
      <c r="U39" s="17">
        <f t="shared" si="30"/>
        <v>1.1936339522546418</v>
      </c>
      <c r="V39" s="16">
        <v>105</v>
      </c>
      <c r="W39" s="17">
        <f t="shared" si="31"/>
        <v>4.641909814323608</v>
      </c>
      <c r="X39" s="16">
        <v>113</v>
      </c>
      <c r="Y39" s="17">
        <f t="shared" si="32"/>
        <v>4.9955791335101685</v>
      </c>
    </row>
    <row r="40" spans="2:25" ht="11.25">
      <c r="B40" s="18" t="s">
        <v>4</v>
      </c>
      <c r="C40" s="18">
        <v>16612</v>
      </c>
      <c r="D40" s="18">
        <v>137</v>
      </c>
      <c r="E40" s="19">
        <f t="shared" si="22"/>
        <v>0.8247050325066217</v>
      </c>
      <c r="F40" s="18">
        <v>7</v>
      </c>
      <c r="G40" s="19">
        <f t="shared" si="23"/>
        <v>0.04213821333975439</v>
      </c>
      <c r="H40" s="18">
        <v>3433</v>
      </c>
      <c r="I40" s="19">
        <f t="shared" si="24"/>
        <v>20.66578377076812</v>
      </c>
      <c r="J40" s="18">
        <v>5</v>
      </c>
      <c r="K40" s="19">
        <f t="shared" si="25"/>
        <v>0.030098723814110283</v>
      </c>
      <c r="L40" s="18">
        <v>3157</v>
      </c>
      <c r="M40" s="19">
        <f t="shared" si="26"/>
        <v>19.004334216229232</v>
      </c>
      <c r="N40" s="18">
        <v>5548</v>
      </c>
      <c r="O40" s="19">
        <f t="shared" si="27"/>
        <v>33.39754394413677</v>
      </c>
      <c r="P40" s="18">
        <v>1175</v>
      </c>
      <c r="Q40" s="19">
        <f t="shared" si="28"/>
        <v>7.073200096315917</v>
      </c>
      <c r="R40" s="18">
        <v>229</v>
      </c>
      <c r="S40" s="19">
        <f t="shared" si="29"/>
        <v>1.378521550686251</v>
      </c>
      <c r="T40" s="18">
        <v>335</v>
      </c>
      <c r="U40" s="19">
        <f t="shared" si="30"/>
        <v>2.016614495545389</v>
      </c>
      <c r="V40" s="18">
        <v>1708</v>
      </c>
      <c r="W40" s="19">
        <f t="shared" si="31"/>
        <v>10.281724054900073</v>
      </c>
      <c r="X40" s="18">
        <v>878</v>
      </c>
      <c r="Y40" s="19">
        <f t="shared" si="32"/>
        <v>5.285335901757766</v>
      </c>
    </row>
    <row r="41" spans="2:25" ht="11.25">
      <c r="B41" s="10" t="s">
        <v>5</v>
      </c>
      <c r="C41" s="10">
        <v>8032</v>
      </c>
      <c r="D41" s="10">
        <v>272</v>
      </c>
      <c r="E41" s="12">
        <f t="shared" si="22"/>
        <v>3.386454183266932</v>
      </c>
      <c r="F41" s="10">
        <v>6</v>
      </c>
      <c r="G41" s="12">
        <f t="shared" si="23"/>
        <v>0.07470119521912351</v>
      </c>
      <c r="H41" s="10">
        <v>1925</v>
      </c>
      <c r="I41" s="12">
        <f t="shared" si="24"/>
        <v>23.96663346613546</v>
      </c>
      <c r="J41" s="10">
        <v>2</v>
      </c>
      <c r="K41" s="12">
        <f t="shared" si="25"/>
        <v>0.0249003984063745</v>
      </c>
      <c r="L41" s="10">
        <v>1053</v>
      </c>
      <c r="M41" s="12">
        <f t="shared" si="26"/>
        <v>13.110059760956174</v>
      </c>
      <c r="N41" s="10">
        <v>2700</v>
      </c>
      <c r="O41" s="12">
        <f t="shared" si="27"/>
        <v>33.61553784860558</v>
      </c>
      <c r="P41" s="10">
        <v>449</v>
      </c>
      <c r="Q41" s="12">
        <f t="shared" si="28"/>
        <v>5.5901394422310755</v>
      </c>
      <c r="R41" s="10">
        <v>122</v>
      </c>
      <c r="S41" s="12">
        <f t="shared" si="29"/>
        <v>1.5189243027888446</v>
      </c>
      <c r="T41" s="10">
        <v>220</v>
      </c>
      <c r="U41" s="12">
        <f t="shared" si="30"/>
        <v>2.739043824701195</v>
      </c>
      <c r="V41" s="10">
        <v>759</v>
      </c>
      <c r="W41" s="12">
        <f t="shared" si="31"/>
        <v>9.449701195219124</v>
      </c>
      <c r="X41" s="10">
        <v>524</v>
      </c>
      <c r="Y41" s="12">
        <f t="shared" si="32"/>
        <v>6.5239043824701195</v>
      </c>
    </row>
    <row r="42" spans="2:25" ht="11.25">
      <c r="B42" s="10" t="s">
        <v>6</v>
      </c>
      <c r="C42" s="10">
        <v>4079</v>
      </c>
      <c r="D42" s="10">
        <v>26</v>
      </c>
      <c r="E42" s="12">
        <f t="shared" si="22"/>
        <v>0.6374111301789654</v>
      </c>
      <c r="F42" s="10">
        <v>1</v>
      </c>
      <c r="G42" s="12">
        <f t="shared" si="23"/>
        <v>0.024515812699190977</v>
      </c>
      <c r="H42" s="10">
        <v>762</v>
      </c>
      <c r="I42" s="12">
        <f t="shared" si="24"/>
        <v>18.681049276783526</v>
      </c>
      <c r="J42" s="10">
        <v>1</v>
      </c>
      <c r="K42" s="12">
        <f t="shared" si="25"/>
        <v>0.024515812699190977</v>
      </c>
      <c r="L42" s="10">
        <v>300</v>
      </c>
      <c r="M42" s="12">
        <f t="shared" si="26"/>
        <v>7.354743809757293</v>
      </c>
      <c r="N42" s="10">
        <v>1572</v>
      </c>
      <c r="O42" s="12">
        <f t="shared" si="27"/>
        <v>38.53885756312822</v>
      </c>
      <c r="P42" s="10">
        <v>314</v>
      </c>
      <c r="Q42" s="12">
        <f t="shared" si="28"/>
        <v>7.697965187545967</v>
      </c>
      <c r="R42" s="10">
        <v>51</v>
      </c>
      <c r="S42" s="12">
        <f t="shared" si="29"/>
        <v>1.25030644765874</v>
      </c>
      <c r="T42" s="10">
        <v>134</v>
      </c>
      <c r="U42" s="12">
        <f t="shared" si="30"/>
        <v>3.285118901691591</v>
      </c>
      <c r="V42" s="10">
        <v>631</v>
      </c>
      <c r="W42" s="12">
        <f t="shared" si="31"/>
        <v>15.469477813189508</v>
      </c>
      <c r="X42" s="10">
        <v>287</v>
      </c>
      <c r="Y42" s="12">
        <f t="shared" si="32"/>
        <v>7.036038244667811</v>
      </c>
    </row>
    <row r="43" spans="2:25" ht="11.25">
      <c r="B43" s="10" t="s">
        <v>7</v>
      </c>
      <c r="C43" s="10">
        <v>2394</v>
      </c>
      <c r="D43" s="10">
        <v>93</v>
      </c>
      <c r="E43" s="12">
        <f t="shared" si="22"/>
        <v>3.8847117794486214</v>
      </c>
      <c r="F43" s="10">
        <v>1</v>
      </c>
      <c r="G43" s="12">
        <f t="shared" si="23"/>
        <v>0.04177109440267335</v>
      </c>
      <c r="H43" s="10">
        <v>405</v>
      </c>
      <c r="I43" s="12">
        <f t="shared" si="24"/>
        <v>16.917293233082706</v>
      </c>
      <c r="J43" s="10">
        <v>2</v>
      </c>
      <c r="K43" s="12">
        <f t="shared" si="25"/>
        <v>0.0835421888053467</v>
      </c>
      <c r="L43" s="10">
        <v>379</v>
      </c>
      <c r="M43" s="12">
        <f t="shared" si="26"/>
        <v>15.831244778613199</v>
      </c>
      <c r="N43" s="10">
        <v>837</v>
      </c>
      <c r="O43" s="12">
        <f t="shared" si="27"/>
        <v>34.962406015037594</v>
      </c>
      <c r="P43" s="10">
        <v>203</v>
      </c>
      <c r="Q43" s="12">
        <f t="shared" si="28"/>
        <v>8.47953216374269</v>
      </c>
      <c r="R43" s="10">
        <v>51</v>
      </c>
      <c r="S43" s="12">
        <f t="shared" si="29"/>
        <v>2.1303258145363406</v>
      </c>
      <c r="T43" s="10">
        <v>65</v>
      </c>
      <c r="U43" s="12">
        <f t="shared" si="30"/>
        <v>2.7151211361737677</v>
      </c>
      <c r="V43" s="10">
        <v>213</v>
      </c>
      <c r="W43" s="12">
        <f t="shared" si="31"/>
        <v>8.897243107769423</v>
      </c>
      <c r="X43" s="10">
        <v>145</v>
      </c>
      <c r="Y43" s="12">
        <f t="shared" si="32"/>
        <v>6.056808688387635</v>
      </c>
    </row>
    <row r="44" ht="11.25">
      <c r="Q44" s="7"/>
    </row>
    <row r="45" ht="11.25">
      <c r="B45" s="10" t="s">
        <v>24</v>
      </c>
    </row>
  </sheetData>
  <sheetProtection/>
  <mergeCells count="3">
    <mergeCell ref="D34:X34"/>
    <mergeCell ref="D19:X19"/>
    <mergeCell ref="D5:X5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"/>
  <sheetViews>
    <sheetView zoomScalePageLayoutView="0" workbookViewId="0" topLeftCell="A1">
      <selection activeCell="O10" sqref="O10"/>
    </sheetView>
  </sheetViews>
  <sheetFormatPr defaultColWidth="9.140625" defaultRowHeight="12.75"/>
  <sheetData>
    <row r="2" spans="3:13" ht="138.75"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</row>
    <row r="3" spans="2:13" ht="12.75">
      <c r="B3">
        <v>2002</v>
      </c>
      <c r="C3" s="2">
        <v>1.253896778662972</v>
      </c>
      <c r="D3" s="2">
        <v>0.04156563907170073</v>
      </c>
      <c r="E3" s="2">
        <v>24.198129546241773</v>
      </c>
      <c r="F3" s="2">
        <v>0.034638032559750606</v>
      </c>
      <c r="G3" s="2">
        <v>18.89851056459993</v>
      </c>
      <c r="H3" s="2">
        <v>34.06304121925874</v>
      </c>
      <c r="I3" s="2">
        <v>5.438171111880845</v>
      </c>
      <c r="J3" s="2">
        <v>1.4755801870453757</v>
      </c>
      <c r="K3" s="2">
        <v>2.680983720124697</v>
      </c>
      <c r="L3" s="2">
        <v>8.264634568756495</v>
      </c>
      <c r="M3" s="2">
        <v>3.6508486317977136</v>
      </c>
    </row>
    <row r="4" spans="2:13" ht="12.75">
      <c r="B4">
        <v>2003</v>
      </c>
      <c r="C4" s="3">
        <v>1.1936434888904868</v>
      </c>
      <c r="D4" s="3">
        <v>0.05752498741640901</v>
      </c>
      <c r="E4" s="3">
        <v>24.3043071834328</v>
      </c>
      <c r="F4" s="3">
        <v>0.05033436398935787</v>
      </c>
      <c r="G4" s="3">
        <v>19.004817717696124</v>
      </c>
      <c r="H4" s="3">
        <v>34.572517437261816</v>
      </c>
      <c r="I4" s="3">
        <v>5.558351909110519</v>
      </c>
      <c r="J4" s="3">
        <v>1.5963184008053497</v>
      </c>
      <c r="K4" s="3">
        <v>2.624577550873661</v>
      </c>
      <c r="L4" s="3">
        <v>7.118717192780615</v>
      </c>
      <c r="M4" s="3">
        <v>3.9188897677428636</v>
      </c>
    </row>
    <row r="5" spans="2:13" ht="12.75">
      <c r="B5">
        <v>2004</v>
      </c>
      <c r="C5" s="3">
        <v>12.511052166224578</v>
      </c>
      <c r="D5" s="3">
        <v>0.3536693191865605</v>
      </c>
      <c r="E5" s="3">
        <v>12.7763041556145</v>
      </c>
      <c r="F5" s="3">
        <v>0.08841732979664013</v>
      </c>
      <c r="G5" s="3">
        <v>27.763041556145</v>
      </c>
      <c r="H5" s="3">
        <v>25.906277630415563</v>
      </c>
      <c r="I5" s="3">
        <v>6.631299734748011</v>
      </c>
      <c r="J5" s="3">
        <v>3.1388152077807248</v>
      </c>
      <c r="K5" s="3">
        <v>1.1936339522546418</v>
      </c>
      <c r="L5" s="3">
        <v>4.641909814323608</v>
      </c>
      <c r="M5" s="3">
        <v>4.9955791335101685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2008-05-07T16:36:29Z</dcterms:created>
  <dcterms:modified xsi:type="dcterms:W3CDTF">2019-01-31T15:09:07Z</dcterms:modified>
  <cp:category/>
  <cp:version/>
  <cp:contentType/>
  <cp:contentStatus/>
</cp:coreProperties>
</file>